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indows\Desktop\"/>
    </mc:Choice>
  </mc:AlternateContent>
  <xr:revisionPtr revIDLastSave="0" documentId="13_ncr:1_{F15AF0CF-3E4B-4B15-B35C-A4DA96390C67}" xr6:coauthVersionLast="45" xr6:coauthVersionMax="45" xr10:uidLastSave="{00000000-0000-0000-0000-000000000000}"/>
  <bookViews>
    <workbookView xWindow="3420" yWindow="3090" windowWidth="28800" windowHeight="15570" xr2:uid="{3656AAEB-B3E3-4803-9FEF-C57DEE55C5D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0" i="1" l="1"/>
  <c r="I9" i="1"/>
  <c r="H21" i="1"/>
  <c r="H22" i="1"/>
  <c r="H20" i="1"/>
  <c r="D17" i="1" l="1"/>
  <c r="G15" i="1"/>
  <c r="D15" i="1"/>
  <c r="G14" i="1"/>
  <c r="D14" i="1"/>
  <c r="D16" i="1" l="1"/>
  <c r="G16" i="1"/>
</calcChain>
</file>

<file path=xl/sharedStrings.xml><?xml version="1.0" encoding="utf-8"?>
<sst xmlns="http://schemas.openxmlformats.org/spreadsheetml/2006/main" count="29" uniqueCount="26">
  <si>
    <t>신한은행(리얼)</t>
    <phoneticPr fontId="1" type="noConversion"/>
  </si>
  <si>
    <t>국민은행(리얼)</t>
    <phoneticPr fontId="1" type="noConversion"/>
  </si>
  <si>
    <t>신한은행(다드림)</t>
    <phoneticPr fontId="1" type="noConversion"/>
  </si>
  <si>
    <t>신한은행(인영)</t>
    <phoneticPr fontId="1" type="noConversion"/>
  </si>
  <si>
    <t>김미영</t>
    <phoneticPr fontId="1" type="noConversion"/>
  </si>
  <si>
    <t>이창호</t>
    <phoneticPr fontId="1" type="noConversion"/>
  </si>
  <si>
    <t>박동혁</t>
    <phoneticPr fontId="1" type="noConversion"/>
  </si>
  <si>
    <t>다드림 미수금</t>
    <phoneticPr fontId="1" type="noConversion"/>
  </si>
  <si>
    <t>리얼컴 미수금</t>
    <phoneticPr fontId="1" type="noConversion"/>
  </si>
  <si>
    <t>리얼컴 잔고</t>
    <phoneticPr fontId="1" type="noConversion"/>
  </si>
  <si>
    <t>리얼컴 합계</t>
    <phoneticPr fontId="1" type="noConversion"/>
  </si>
  <si>
    <t>리얼컴 급여 및 미수</t>
    <phoneticPr fontId="1" type="noConversion"/>
  </si>
  <si>
    <t>다드림 합계</t>
    <phoneticPr fontId="1" type="noConversion"/>
  </si>
  <si>
    <t>다드림 급여 및 미수</t>
    <phoneticPr fontId="1" type="noConversion"/>
  </si>
  <si>
    <t>다드림 잔고</t>
    <phoneticPr fontId="1" type="noConversion"/>
  </si>
  <si>
    <t>김인영</t>
    <phoneticPr fontId="1" type="noConversion"/>
  </si>
  <si>
    <t>최진만</t>
    <phoneticPr fontId="1" type="noConversion"/>
  </si>
  <si>
    <t>R임대료 및 관리비</t>
    <phoneticPr fontId="1" type="noConversion"/>
  </si>
  <si>
    <t>D임대료 및 관리비</t>
    <phoneticPr fontId="1" type="noConversion"/>
  </si>
  <si>
    <t>토탈잔고</t>
    <phoneticPr fontId="1" type="noConversion"/>
  </si>
  <si>
    <t>국민연금</t>
    <phoneticPr fontId="1" type="noConversion"/>
  </si>
  <si>
    <t>건강보험</t>
    <phoneticPr fontId="1" type="noConversion"/>
  </si>
  <si>
    <t>고용보험</t>
    <phoneticPr fontId="1" type="noConversion"/>
  </si>
  <si>
    <t>장기요양보험</t>
    <phoneticPr fontId="1" type="noConversion"/>
  </si>
  <si>
    <t>소득세</t>
    <phoneticPr fontId="1" type="noConversion"/>
  </si>
  <si>
    <t>합계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</si>
</sst>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&quot;₩&quot;#,##0"/>
  </numFmts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76" fontId="0" fillId="2" borderId="0" xfId="0" applyNumberFormat="1" applyFill="1">
      <alignment vertical="center"/>
    </xf>
    <xf numFmtId="176" fontId="0" fillId="3" borderId="0" xfId="0" applyNumberFormat="1" applyFill="1">
      <alignment vertical="center"/>
    </xf>
    <xf numFmtId="176" fontId="0" fillId="4" borderId="0" xfId="0" applyNumberFormat="1" applyFill="1">
      <alignment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77" fontId="0" fillId="0" borderId="0" xfId="0" applyNumberFormat="1">
      <alignment vertical="center"/>
    </xf>
    <xf numFmtId="177" fontId="0" fillId="2" borderId="0" xfId="0" applyNumberFormat="1" applyFill="1">
      <alignment vertical="center"/>
    </xf>
    <xf numFmtId="176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A6D94-F6E4-47D3-BB73-F482E7735FEA}">
  <dimension ref="B1:K22"/>
  <sheetViews>
    <sheetView tabSelected="1" workbookViewId="0">
      <selection activeCell="H23" sqref="H23"/>
    </sheetView>
  </sheetViews>
  <sheetFormatPr defaultRowHeight="16.5" x14ac:dyDescent="0.3"/>
  <cols>
    <col min="4" max="4" width="11" bestFit="1" customWidth="1"/>
    <col min="6" max="6" width="13" bestFit="1" customWidth="1"/>
    <col min="7" max="7" width="11" bestFit="1" customWidth="1"/>
    <col min="8" max="8" width="9.25" bestFit="1" customWidth="1"/>
    <col min="9" max="9" width="9.875" bestFit="1" customWidth="1"/>
    <col min="10" max="11" width="10.625" bestFit="1" customWidth="1"/>
  </cols>
  <sheetData>
    <row r="1" spans="2:9" x14ac:dyDescent="0.3">
      <c r="B1" s="5" t="s">
        <v>1</v>
      </c>
      <c r="C1" s="5"/>
      <c r="D1" s="1">
        <v>17350000</v>
      </c>
    </row>
    <row r="2" spans="2:9" x14ac:dyDescent="0.3">
      <c r="B2" s="5" t="s">
        <v>0</v>
      </c>
      <c r="C2" s="5"/>
      <c r="D2" s="1">
        <v>12390000</v>
      </c>
    </row>
    <row r="3" spans="2:9" x14ac:dyDescent="0.3">
      <c r="B3" s="4" t="s">
        <v>2</v>
      </c>
      <c r="C3" s="4"/>
      <c r="D3" s="2">
        <v>17270000</v>
      </c>
    </row>
    <row r="4" spans="2:9" x14ac:dyDescent="0.3">
      <c r="B4" s="4" t="s">
        <v>3</v>
      </c>
      <c r="C4" s="4"/>
      <c r="D4" s="2">
        <v>11000000</v>
      </c>
    </row>
    <row r="5" spans="2:9" x14ac:dyDescent="0.3">
      <c r="B5" s="4" t="s">
        <v>4</v>
      </c>
      <c r="C5" s="4"/>
      <c r="D5" s="2">
        <v>2000000</v>
      </c>
    </row>
    <row r="6" spans="2:9" x14ac:dyDescent="0.3">
      <c r="B6" s="4" t="s">
        <v>5</v>
      </c>
      <c r="C6" s="4"/>
      <c r="D6" s="2">
        <v>2500000</v>
      </c>
    </row>
    <row r="7" spans="2:9" x14ac:dyDescent="0.3">
      <c r="B7" s="4" t="s">
        <v>15</v>
      </c>
      <c r="C7" s="4"/>
      <c r="D7" s="2">
        <v>2500000</v>
      </c>
    </row>
    <row r="8" spans="2:9" x14ac:dyDescent="0.3">
      <c r="B8" s="5" t="s">
        <v>16</v>
      </c>
      <c r="C8" s="5"/>
      <c r="D8" s="1">
        <v>2500000</v>
      </c>
    </row>
    <row r="9" spans="2:9" x14ac:dyDescent="0.3">
      <c r="B9" s="5" t="s">
        <v>6</v>
      </c>
      <c r="C9" s="5"/>
      <c r="D9" s="1">
        <v>2000000</v>
      </c>
      <c r="I9" s="9">
        <f>SUM(D5,D6,D11)</f>
        <v>6200000</v>
      </c>
    </row>
    <row r="10" spans="2:9" x14ac:dyDescent="0.3">
      <c r="B10" s="5" t="s">
        <v>17</v>
      </c>
      <c r="C10" s="5"/>
      <c r="D10" s="1">
        <v>1580000</v>
      </c>
    </row>
    <row r="11" spans="2:9" x14ac:dyDescent="0.3">
      <c r="B11" s="4" t="s">
        <v>18</v>
      </c>
      <c r="C11" s="4"/>
      <c r="D11" s="2">
        <v>1700000</v>
      </c>
    </row>
    <row r="12" spans="2:9" x14ac:dyDescent="0.3">
      <c r="B12" s="4" t="s">
        <v>7</v>
      </c>
      <c r="C12" s="4"/>
      <c r="D12" s="2">
        <v>18700000</v>
      </c>
    </row>
    <row r="13" spans="2:9" x14ac:dyDescent="0.3">
      <c r="B13" s="5" t="s">
        <v>8</v>
      </c>
      <c r="C13" s="5"/>
      <c r="D13" s="1">
        <v>15000000</v>
      </c>
    </row>
    <row r="14" spans="2:9" x14ac:dyDescent="0.3">
      <c r="B14" s="5" t="s">
        <v>10</v>
      </c>
      <c r="C14" s="5"/>
      <c r="D14" s="1">
        <f>SUM(D1:D2)</f>
        <v>29740000</v>
      </c>
      <c r="E14" s="4" t="s">
        <v>12</v>
      </c>
      <c r="F14" s="4"/>
      <c r="G14" s="2">
        <f>SUM(D3:D4)</f>
        <v>28270000</v>
      </c>
    </row>
    <row r="15" spans="2:9" x14ac:dyDescent="0.3">
      <c r="B15" s="5" t="s">
        <v>11</v>
      </c>
      <c r="C15" s="5"/>
      <c r="D15" s="1">
        <f>SUM(D9,D13,D8,D10)</f>
        <v>21080000</v>
      </c>
      <c r="E15" s="4" t="s">
        <v>13</v>
      </c>
      <c r="F15" s="4"/>
      <c r="G15" s="2">
        <f>SUM(D12,D6,D5,D7,D11)</f>
        <v>27400000</v>
      </c>
    </row>
    <row r="16" spans="2:9" x14ac:dyDescent="0.3">
      <c r="B16" s="5" t="s">
        <v>9</v>
      </c>
      <c r="C16" s="5"/>
      <c r="D16" s="1">
        <f>D14-D15</f>
        <v>8660000</v>
      </c>
      <c r="E16" s="4" t="s">
        <v>14</v>
      </c>
      <c r="F16" s="4"/>
      <c r="G16" s="2">
        <f>G14-G15</f>
        <v>870000</v>
      </c>
    </row>
    <row r="17" spans="2:11" x14ac:dyDescent="0.3">
      <c r="B17" s="6" t="s">
        <v>19</v>
      </c>
      <c r="C17" s="6"/>
      <c r="D17" s="3">
        <f>D16+G16</f>
        <v>9530000</v>
      </c>
    </row>
    <row r="19" spans="2:11" x14ac:dyDescent="0.3">
      <c r="C19" t="s">
        <v>20</v>
      </c>
      <c r="D19" t="s">
        <v>21</v>
      </c>
      <c r="E19" t="s">
        <v>22</v>
      </c>
      <c r="F19" t="s">
        <v>23</v>
      </c>
      <c r="G19" t="s">
        <v>24</v>
      </c>
      <c r="H19" t="s">
        <v>25</v>
      </c>
    </row>
    <row r="20" spans="2:11" x14ac:dyDescent="0.3">
      <c r="B20" t="s">
        <v>5</v>
      </c>
      <c r="C20" s="7">
        <v>56700</v>
      </c>
      <c r="D20" s="7">
        <v>60030</v>
      </c>
      <c r="E20" s="7">
        <v>10080</v>
      </c>
      <c r="F20" s="7">
        <v>4300</v>
      </c>
      <c r="G20" s="7">
        <v>15110</v>
      </c>
      <c r="H20" s="8">
        <f>SUM(C20:G20)</f>
        <v>146220</v>
      </c>
      <c r="I20" s="7">
        <v>150000</v>
      </c>
      <c r="J20" s="7">
        <v>2650000</v>
      </c>
      <c r="K20" s="7">
        <f>J20-H20</f>
        <v>2503780</v>
      </c>
    </row>
    <row r="21" spans="2:11" x14ac:dyDescent="0.3">
      <c r="B21" t="s">
        <v>4</v>
      </c>
      <c r="C21" s="7">
        <v>42490</v>
      </c>
      <c r="D21" s="7">
        <v>44980</v>
      </c>
      <c r="E21" s="7">
        <v>7800</v>
      </c>
      <c r="F21" s="7">
        <v>2300</v>
      </c>
      <c r="G21" s="7">
        <v>6600</v>
      </c>
      <c r="H21" s="8">
        <f t="shared" ref="H21:H22" si="0">SUM(C21:G21)</f>
        <v>104170</v>
      </c>
      <c r="I21" s="7">
        <v>110000</v>
      </c>
      <c r="J21" s="7">
        <v>2110000</v>
      </c>
    </row>
    <row r="22" spans="2:11" x14ac:dyDescent="0.3">
      <c r="B22" t="s">
        <v>6</v>
      </c>
      <c r="C22" s="7">
        <v>56700</v>
      </c>
      <c r="D22" s="7">
        <v>60030</v>
      </c>
      <c r="E22" s="7">
        <v>10080</v>
      </c>
      <c r="F22" s="7">
        <v>4300</v>
      </c>
      <c r="G22" s="7">
        <v>15110</v>
      </c>
      <c r="H22" s="8">
        <f t="shared" si="0"/>
        <v>146220</v>
      </c>
      <c r="I22" s="7">
        <v>150000</v>
      </c>
      <c r="J22" s="7">
        <v>2150000</v>
      </c>
    </row>
  </sheetData>
  <mergeCells count="20">
    <mergeCell ref="B17:C17"/>
    <mergeCell ref="E14:F14"/>
    <mergeCell ref="E15:F15"/>
    <mergeCell ref="E16:F16"/>
    <mergeCell ref="B7:C7"/>
    <mergeCell ref="B8:C8"/>
    <mergeCell ref="B10:C10"/>
    <mergeCell ref="B11:C11"/>
    <mergeCell ref="B9:C9"/>
    <mergeCell ref="B12:C12"/>
    <mergeCell ref="B13:C13"/>
    <mergeCell ref="B14:C14"/>
    <mergeCell ref="B15:C15"/>
    <mergeCell ref="B16:C16"/>
    <mergeCell ref="B6:C6"/>
    <mergeCell ref="B1:C1"/>
    <mergeCell ref="B2:C2"/>
    <mergeCell ref="B3:C3"/>
    <mergeCell ref="B4:C4"/>
    <mergeCell ref="B5:C5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dcterms:created xsi:type="dcterms:W3CDTF">2020-05-27T02:22:51Z</dcterms:created>
  <dcterms:modified xsi:type="dcterms:W3CDTF">2020-05-29T12:28:19Z</dcterms:modified>
</cp:coreProperties>
</file>