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indows\Desktop\소모품다드림\"/>
    </mc:Choice>
  </mc:AlternateContent>
  <xr:revisionPtr revIDLastSave="0" documentId="8_{AFB5FB78-3F1D-4DE1-9C29-464C1683BA5E}" xr6:coauthVersionLast="45" xr6:coauthVersionMax="45" xr10:uidLastSave="{00000000-0000-0000-0000-000000000000}"/>
  <bookViews>
    <workbookView xWindow="4590" yWindow="459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<sst xmlns="http://schemas.openxmlformats.org/spreadsheetml/2006/main" count="47" uniqueCount="38">
  <si>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</si>
  <si>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</si>
  <si>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</si>
  <si>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</si>
  <si>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</si>
  <si>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</si>
  <si>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</si>
  <si>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</si>
  <si>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</si>
  <si>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</si>
  <si>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</si>
  <si>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</si>
  <si>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</si>
  <si>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</si>
  <si>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</si>
  <si>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</si>
  <si>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</si>
  <si>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</si>
  <si>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</si>
  <si>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</si>
  <si>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</si>
  <si>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</si>
  <si>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</si>
  <si>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</si>
  <si>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</si>
  <si>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</si>
  <si>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월    일</t>
    <phoneticPr fontId="1" type="noConversion"/>
  </si>
  <si>
    <t>이체 및 세금계산서</t>
  </si>
  <si>
    <t>견적일자: 2020년 02 월    일</t>
    <phoneticPr fontId="1" type="noConversion"/>
  </si>
  <si>
    <t>구입안내</t>
    <phoneticPr fontId="1" type="noConversion"/>
  </si>
  <si>
    <t>구성 합계</t>
    <phoneticPr fontId="1" type="noConversion"/>
  </si>
  <si>
    <t>모니터</t>
    <phoneticPr fontId="1" type="noConversion"/>
  </si>
  <si>
    <t>LS27R750 144HZ QHD 삼성전자</t>
    <phoneticPr fontId="1" type="noConversion"/>
  </si>
  <si>
    <t>삼성 노트북 램 DDR4 21300 16G</t>
    <phoneticPr fontId="1" type="noConversion"/>
  </si>
  <si>
    <t>메모리</t>
    <phoneticPr fontId="1" type="noConversion"/>
  </si>
  <si>
    <t>전화번호: 010-3686-0845</t>
    <phoneticPr fontId="1" type="noConversion"/>
  </si>
  <si>
    <t>고객성명(회사명): 고려대학교
                            세종캠퍼스</t>
    <phoneticPr fontId="1" type="noConversion"/>
  </si>
  <si>
    <t>이메일 : starkim@korea.ac.kr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</si>
</sst>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99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>
      <alignment vertical="center"/>
    </xf>
    <xf numFmtId="0" fontId="11" fillId="6" borderId="23" applyNumberFormat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11" fillId="6" borderId="23" xfId="1" applyNumberFormat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top" wrapText="1"/>
    </xf>
    <xf numFmtId="0" fontId="10" fillId="4" borderId="12" xfId="0" applyFont="1" applyFill="1" applyBorder="1" applyAlignment="1">
      <alignment horizontal="center" vertical="top" wrapText="1"/>
    </xf>
    <xf numFmtId="0" fontId="10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</cellXfs>
  <cellStyles count="2">
    <cellStyle name="입력" xfId="1" builtinId="20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627529</xdr:colOff>
      <xdr:row>0</xdr:row>
      <xdr:rowOff>44851</xdr:rowOff>
    </xdr:from>
    <xdr:to>
      <xdr:col>5</xdr:col>
      <xdr:colOff>717176</xdr:colOff>
      <xdr:row>3</xdr:row>
      <xdr:rowOff>266162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78D50722-C5B4-4559-A7C9-EA0D8A3DA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9382" y="44851"/>
          <a:ext cx="1949823" cy="1095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85" zoomScaleNormal="100" zoomScalePageLayoutView="85" workbookViewId="0">
      <selection activeCell="D6" sqref="D6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74" t="s">
        <v>36</v>
      </c>
      <c r="B1" s="31" t="s">
        <v>37</v>
      </c>
      <c r="C1" s="47"/>
      <c r="D1" s="48"/>
      <c r="E1" s="48"/>
      <c r="F1" s="49"/>
    </row>
    <row r="2" spans="1:7" ht="22.5" customHeight="1">
      <c r="A2" s="12" t="s">
        <v>35</v>
      </c>
      <c r="B2" s="30"/>
      <c r="C2" s="50"/>
      <c r="D2" s="51"/>
      <c r="E2" s="51"/>
      <c r="F2" s="52"/>
    </row>
    <row r="3" spans="1:7" ht="22.5" customHeight="1">
      <c r="A3" s="12" t="s">
        <v>28</v>
      </c>
      <c r="B3" s="12" t="s">
        <v>26</v>
      </c>
      <c r="C3" s="50"/>
      <c r="D3" s="51"/>
      <c r="E3" s="51"/>
      <c r="F3" s="52"/>
    </row>
    <row r="4" spans="1:7" ht="22.5" customHeight="1">
      <c r="A4" s="37" t="s">
        <v>9</v>
      </c>
      <c r="B4" s="38"/>
      <c r="C4" s="53"/>
      <c r="D4" s="54"/>
      <c r="E4" s="54"/>
      <c r="F4" s="55"/>
    </row>
    <row r="5" spans="1:7">
      <c r="A5" s="1" t="s">
        <v>29</v>
      </c>
      <c r="B5" s="1" t="s">
        <v>4</v>
      </c>
      <c r="C5" s="1" t="s">
        <v>0</v>
      </c>
      <c r="D5" s="1" t="s">
        <v>1</v>
      </c>
      <c r="E5" s="1" t="s">
        <v>2</v>
      </c>
      <c r="F5" s="1" t="s">
        <v>3</v>
      </c>
    </row>
    <row r="6" spans="1:7" ht="24" customHeight="1">
      <c r="A6" s="44"/>
      <c r="B6" s="13" t="s">
        <v>32</v>
      </c>
      <c r="C6" s="3" t="s">
        <v>31</v>
      </c>
      <c r="D6" s="8">
        <v>399000</v>
      </c>
      <c r="E6" s="3">
        <v>2</v>
      </c>
      <c r="F6" s="8">
        <f>D6*E6</f>
        <v>798000</v>
      </c>
      <c r="G6" s="2"/>
    </row>
    <row r="7" spans="1:7" ht="24" customHeight="1">
      <c r="A7" s="45"/>
      <c r="B7" s="13" t="s">
        <v>33</v>
      </c>
      <c r="C7" s="3" t="s">
        <v>34</v>
      </c>
      <c r="D7" s="8">
        <v>89000</v>
      </c>
      <c r="E7" s="3">
        <v>4</v>
      </c>
      <c r="F7" s="8">
        <f t="shared" ref="F7:F20" si="0">D7*E7</f>
        <v>356000</v>
      </c>
      <c r="G7" s="2"/>
    </row>
    <row r="8" spans="1:7">
      <c r="A8" s="45"/>
      <c r="B8" s="13"/>
      <c r="C8" s="3"/>
      <c r="D8" s="8"/>
      <c r="E8" s="3"/>
      <c r="F8" s="8">
        <f t="shared" si="0"/>
        <v>0</v>
      </c>
      <c r="G8" s="2"/>
    </row>
    <row r="9" spans="1:7">
      <c r="A9" s="45"/>
      <c r="B9" s="13"/>
      <c r="C9" s="3"/>
      <c r="D9" s="8"/>
      <c r="E9" s="3"/>
      <c r="F9" s="8">
        <f t="shared" si="0"/>
        <v>0</v>
      </c>
      <c r="G9" s="2"/>
    </row>
    <row r="10" spans="1:7" ht="24" customHeight="1">
      <c r="A10" s="45"/>
      <c r="B10" s="13"/>
      <c r="C10" s="3"/>
      <c r="D10" s="8"/>
      <c r="E10" s="3"/>
      <c r="F10" s="8">
        <f t="shared" si="0"/>
        <v>0</v>
      </c>
      <c r="G10" s="2"/>
    </row>
    <row r="11" spans="1:7">
      <c r="A11" s="45"/>
      <c r="B11" s="13"/>
      <c r="C11" s="3"/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/>
      <c r="D12" s="8"/>
      <c r="E12" s="3"/>
      <c r="F12" s="8">
        <f t="shared" si="0"/>
        <v>0</v>
      </c>
      <c r="G12" s="2"/>
    </row>
    <row r="13" spans="1:7" ht="24" customHeight="1">
      <c r="A13" s="45"/>
      <c r="B13" s="11"/>
      <c r="C13" s="3"/>
      <c r="D13" s="8"/>
      <c r="E13" s="3"/>
      <c r="F13" s="8">
        <f t="shared" si="0"/>
        <v>0</v>
      </c>
      <c r="G13" s="2"/>
    </row>
    <row r="14" spans="1:7">
      <c r="A14" s="45"/>
      <c r="B14" s="11"/>
      <c r="C14" s="3"/>
      <c r="D14" s="8"/>
      <c r="E14" s="3"/>
      <c r="F14" s="8">
        <f t="shared" si="0"/>
        <v>0</v>
      </c>
      <c r="G14" s="2"/>
    </row>
    <row r="15" spans="1:7" ht="24" customHeight="1">
      <c r="A15" s="45"/>
      <c r="B15" s="11"/>
      <c r="C15" s="3"/>
      <c r="D15" s="8"/>
      <c r="E15" s="3"/>
      <c r="F15" s="8">
        <f t="shared" si="0"/>
        <v>0</v>
      </c>
      <c r="G15" s="2"/>
    </row>
    <row r="16" spans="1:7" ht="24" customHeight="1">
      <c r="A16" s="45"/>
      <c r="B16" s="11"/>
      <c r="C16" s="3"/>
      <c r="D16" s="8"/>
      <c r="E16" s="3"/>
      <c r="F16" s="8">
        <f t="shared" si="0"/>
        <v>0</v>
      </c>
      <c r="G16" s="2"/>
    </row>
    <row r="17" spans="1:7" ht="24" customHeight="1">
      <c r="A17" s="45"/>
      <c r="B17" s="14"/>
      <c r="C17" s="3"/>
      <c r="D17" s="8"/>
      <c r="E17" s="3"/>
      <c r="F17" s="8">
        <f t="shared" si="0"/>
        <v>0</v>
      </c>
      <c r="G17" s="2"/>
    </row>
    <row r="18" spans="1:7">
      <c r="A18" s="45"/>
      <c r="B18" s="15"/>
      <c r="C18" s="4"/>
      <c r="D18" s="9"/>
      <c r="E18" s="4"/>
      <c r="F18" s="8">
        <f t="shared" si="0"/>
        <v>0</v>
      </c>
      <c r="G18" s="2"/>
    </row>
    <row r="19" spans="1:7">
      <c r="A19" s="45"/>
      <c r="B19" s="16"/>
      <c r="C19" s="4"/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/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9" t="s">
        <v>30</v>
      </c>
      <c r="C21" s="68">
        <f>SUM(F6:F20)</f>
        <v>1154000</v>
      </c>
      <c r="D21" s="68"/>
      <c r="E21" s="27">
        <v>1</v>
      </c>
      <c r="F21" s="58" t="s">
        <v>5</v>
      </c>
      <c r="G21" s="2"/>
    </row>
    <row r="22" spans="1:7" ht="12.75" customHeight="1" thickBot="1">
      <c r="A22" s="45"/>
      <c r="B22" s="40"/>
      <c r="C22" s="68">
        <f>C21*E21</f>
        <v>1154000</v>
      </c>
      <c r="D22" s="68"/>
      <c r="E22" s="68"/>
      <c r="F22" s="59"/>
      <c r="G22" s="2"/>
    </row>
    <row r="23" spans="1:7" ht="12.75" customHeight="1" thickBot="1">
      <c r="A23" s="45"/>
      <c r="B23" s="41"/>
      <c r="C23" s="68"/>
      <c r="D23" s="68"/>
      <c r="E23" s="68"/>
      <c r="F23" s="60"/>
      <c r="G23" s="2"/>
    </row>
    <row r="24" spans="1:7" ht="17.25" customHeight="1">
      <c r="A24" s="45"/>
      <c r="B24" s="5" t="s">
        <v>8</v>
      </c>
      <c r="C24" s="6" t="s">
        <v>0</v>
      </c>
      <c r="D24" s="6" t="s">
        <v>1</v>
      </c>
      <c r="E24" s="6" t="s">
        <v>2</v>
      </c>
      <c r="F24" s="6"/>
      <c r="G24" s="2"/>
    </row>
    <row r="25" spans="1:7">
      <c r="A25" s="46"/>
      <c r="B25" s="11"/>
      <c r="C25" s="7"/>
      <c r="D25" s="8"/>
      <c r="E25" s="3"/>
      <c r="F25" s="8">
        <f>D25*E25</f>
        <v>0</v>
      </c>
      <c r="G25" s="2"/>
    </row>
    <row r="26" spans="1:7">
      <c r="A26" s="61"/>
      <c r="B26" s="11"/>
      <c r="C26" s="3"/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/>
      <c r="D27" s="8"/>
      <c r="E27" s="3"/>
      <c r="F27" s="8">
        <f t="shared" si="1"/>
        <v>0</v>
      </c>
      <c r="G27" s="2"/>
    </row>
    <row r="28" spans="1:7">
      <c r="A28" s="62"/>
      <c r="B28" s="10"/>
      <c r="C28" s="7"/>
      <c r="D28" s="8"/>
      <c r="E28" s="3"/>
      <c r="F28" s="8">
        <f t="shared" si="1"/>
        <v>0</v>
      </c>
      <c r="G28" s="2"/>
    </row>
    <row r="29" spans="1:7">
      <c r="A29" s="62"/>
      <c r="B29" s="10"/>
      <c r="C29" s="7"/>
      <c r="D29" s="8"/>
      <c r="E29" s="3"/>
      <c r="F29" s="8">
        <f t="shared" si="1"/>
        <v>0</v>
      </c>
      <c r="G29" s="2"/>
    </row>
    <row r="30" spans="1:7">
      <c r="A30" s="62"/>
      <c r="B30" s="10"/>
      <c r="C30" s="7"/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3" t="s">
        <v>18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0</v>
      </c>
      <c r="D34" s="67"/>
      <c r="E34" s="69"/>
      <c r="F34" s="56" t="s">
        <v>5</v>
      </c>
      <c r="G34" s="2"/>
    </row>
    <row r="35" spans="1:7" ht="14.25" customHeight="1">
      <c r="A35" s="34"/>
      <c r="B35" s="43"/>
      <c r="C35" s="70"/>
      <c r="D35" s="70"/>
      <c r="E35" s="71"/>
      <c r="F35" s="57"/>
      <c r="G35" s="2"/>
    </row>
    <row r="36" spans="1:7" ht="16.5" customHeight="1">
      <c r="A36" s="19" t="s">
        <v>21</v>
      </c>
      <c r="B36" s="26"/>
      <c r="C36" s="17" t="s">
        <v>3</v>
      </c>
      <c r="D36" s="66">
        <f>SUM(C22,C34)</f>
        <v>1154000</v>
      </c>
      <c r="E36" s="66"/>
      <c r="F36" s="18" t="s">
        <v>5</v>
      </c>
      <c r="G36" s="2"/>
    </row>
    <row r="37" spans="1:7" ht="16.5" customHeight="1">
      <c r="A37" s="19" t="s">
        <v>22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6</v>
      </c>
      <c r="D37" s="64">
        <f>D36*1.1-D36</f>
        <v>115400</v>
      </c>
      <c r="E37" s="65"/>
      <c r="F37" s="20"/>
      <c r="G37" s="2"/>
    </row>
    <row r="38" spans="1:7" ht="17.25" customHeight="1">
      <c r="A38" s="19" t="s">
        <v>16</v>
      </c>
      <c r="B38" s="24"/>
      <c r="C38" s="17" t="s">
        <v>14</v>
      </c>
      <c r="D38" s="72" t="s">
        <v>27</v>
      </c>
      <c r="E38" s="73"/>
      <c r="F38" s="21"/>
      <c r="G38" s="2"/>
    </row>
    <row r="39" spans="1:7" ht="17.25" customHeight="1">
      <c r="A39" s="32" t="s">
        <v>17</v>
      </c>
      <c r="B39" s="35">
        <f>SUM(B36:B37)-B38</f>
        <v>0</v>
      </c>
      <c r="C39" s="17" t="s">
        <v>16</v>
      </c>
      <c r="D39" s="66"/>
      <c r="E39" s="66"/>
      <c r="F39" s="66"/>
      <c r="G39" s="2"/>
    </row>
    <row r="40" spans="1:7" ht="16.5" customHeight="1">
      <c r="A40" s="32"/>
      <c r="B40" s="36"/>
      <c r="C40" s="28" t="s">
        <v>7</v>
      </c>
      <c r="D40" s="67">
        <f>IF(D38="현금(이체X)",D36,IF(D38="카드",D36+D36*13%,IF(D38="이체 및 현금영수증",D36+D36*10%,IF(D38="이체 및 세금계산서",D36+D36*10%,IF(D38="이체 및 세금계산서",D36+D36*10%,)))))-D39</f>
        <v>1269400</v>
      </c>
      <c r="E40" s="67"/>
      <c r="F40" s="29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19">
    <mergeCell ref="D40:E40"/>
    <mergeCell ref="C21:D21"/>
    <mergeCell ref="C22:E23"/>
    <mergeCell ref="C34:E35"/>
    <mergeCell ref="D39:F39"/>
    <mergeCell ref="D38:E38"/>
    <mergeCell ref="C1:F4"/>
    <mergeCell ref="F34:F35"/>
    <mergeCell ref="F21:F23"/>
    <mergeCell ref="A26:A33"/>
    <mergeCell ref="D37:E37"/>
    <mergeCell ref="D36:E36"/>
    <mergeCell ref="A39:A40"/>
    <mergeCell ref="A34:A35"/>
    <mergeCell ref="B39:B40"/>
    <mergeCell ref="A4:B4"/>
    <mergeCell ref="B21:B23"/>
    <mergeCell ref="B34:B35"/>
    <mergeCell ref="A6:A25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서&amp;R&amp;14소모품다드림
02-3424-7777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15</v>
      </c>
      <c r="B1" t="s">
        <v>10</v>
      </c>
      <c r="C1" t="s">
        <v>23</v>
      </c>
      <c r="D1" s="23" t="s">
        <v>25</v>
      </c>
    </row>
    <row r="2" spans="1:4">
      <c r="A2" t="s">
        <v>11</v>
      </c>
      <c r="B2" t="s">
        <v>5</v>
      </c>
      <c r="C2" t="s">
        <v>19</v>
      </c>
      <c r="D2" t="s">
        <v>24</v>
      </c>
    </row>
    <row r="3" spans="1:4">
      <c r="A3" t="s">
        <v>12</v>
      </c>
      <c r="B3" t="s">
        <v>20</v>
      </c>
    </row>
    <row r="4" spans="1:4">
      <c r="A4" t="s">
        <v>13</v>
      </c>
      <c r="B4" s="22">
        <f>Sheet1!D36-(Sheet1!B36/1.1)</f>
        <v>1154000</v>
      </c>
    </row>
    <row r="5" spans="1:4">
      <c r="A5" t="s">
        <v>19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2020-01-31T08:01:41Z</cp:lastPrinted>
  <dcterms:created xsi:type="dcterms:W3CDTF">2019-03-28T03:58:09Z</dcterms:created>
  <dcterms:modified xsi:type="dcterms:W3CDTF">2020-03-23T07:19:38Z</dcterms:modified>
</cp:coreProperties>
</file>