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indows\Desktop\리얼컴\"/>
    </mc:Choice>
  </mc:AlternateContent>
  <xr:revisionPtr revIDLastSave="0" documentId="13_ncr:1_{3C95042F-FE84-47CB-BCB7-49612564A534}" xr6:coauthVersionLast="45" xr6:coauthVersionMax="45" xr10:uidLastSave="{00000000-0000-0000-0000-000000000000}"/>
  <bookViews>
    <workbookView xWindow="3075" yWindow="2745" windowWidth="28800" windowHeight="15570" xr2:uid="{D4F94C82-A1BF-4632-92C0-14BD1632E0F3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7" i="1" l="1"/>
  <c r="K33" i="1" l="1"/>
  <c r="J33" i="1"/>
  <c r="J32" i="1"/>
  <c r="J31" i="1"/>
  <c r="C31" i="1" l="1"/>
  <c r="J3" i="1" l="1"/>
  <c r="J4" i="1"/>
  <c r="J5" i="1"/>
  <c r="J6" i="1"/>
  <c r="J27" i="1" s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" i="1"/>
  <c r="B29" i="1" l="1"/>
  <c r="A29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H14" i="1"/>
  <c r="C40" i="1"/>
  <c r="J40" i="1" s="1"/>
  <c r="C39" i="1"/>
  <c r="J39" i="1" s="1"/>
  <c r="C38" i="1"/>
  <c r="J38" i="1" s="1"/>
  <c r="C37" i="1"/>
  <c r="J37" i="1" s="1"/>
  <c r="C36" i="1"/>
  <c r="J36" i="1" s="1"/>
  <c r="C35" i="1"/>
  <c r="J35" i="1" s="1"/>
  <c r="C34" i="1"/>
  <c r="J34" i="1" s="1"/>
  <c r="C33" i="1"/>
  <c r="C32" i="1"/>
  <c r="F14" i="1"/>
  <c r="B14" i="1"/>
  <c r="C42" i="2" l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2" i="2"/>
</calcChain>
</file>

<file path=xl/sharedStrings.xml><?xml version="1.0" encoding="utf-8"?>
<sst xmlns="http://schemas.openxmlformats.org/spreadsheetml/2006/main" count="61" uniqueCount="30">
  <si>
    <t>구분</t>
    <phoneticPr fontId="1" type="noConversion"/>
  </si>
  <si>
    <t>계산서매입</t>
    <phoneticPr fontId="1" type="noConversion"/>
  </si>
  <si>
    <t>계산서매출</t>
    <phoneticPr fontId="1" type="noConversion"/>
  </si>
  <si>
    <t>재고금액</t>
    <phoneticPr fontId="1" type="noConversion"/>
  </si>
  <si>
    <t>매입+10%</t>
    <phoneticPr fontId="1" type="noConversion"/>
  </si>
  <si>
    <t>현금매출</t>
    <phoneticPr fontId="1" type="noConversion"/>
  </si>
  <si>
    <t>카드매입</t>
    <phoneticPr fontId="1" type="noConversion"/>
  </si>
  <si>
    <t>총합계</t>
    <phoneticPr fontId="1" type="noConversion"/>
  </si>
  <si>
    <t>19년도 카드매입</t>
    <phoneticPr fontId="1" type="noConversion"/>
  </si>
  <si>
    <t>1월분</t>
    <phoneticPr fontId="1" type="noConversion"/>
  </si>
  <si>
    <t>카드매출1</t>
    <phoneticPr fontId="1" type="noConversion"/>
  </si>
  <si>
    <t>카드매출2</t>
    <phoneticPr fontId="1" type="noConversion"/>
  </si>
  <si>
    <t>직원급여</t>
    <phoneticPr fontId="1" type="noConversion"/>
  </si>
  <si>
    <t>2월분</t>
    <phoneticPr fontId="1" type="noConversion"/>
  </si>
  <si>
    <t>3월분</t>
    <phoneticPr fontId="1" type="noConversion"/>
  </si>
  <si>
    <t>4월분</t>
  </si>
  <si>
    <t>5월분</t>
  </si>
  <si>
    <t>6월분</t>
  </si>
  <si>
    <t>7월분</t>
  </si>
  <si>
    <t>8월분</t>
  </si>
  <si>
    <t>9월분</t>
  </si>
  <si>
    <t>10월분</t>
  </si>
  <si>
    <t>11월분</t>
  </si>
  <si>
    <t>12월분</t>
  </si>
  <si>
    <t>누적</t>
    <phoneticPr fontId="1" type="noConversion"/>
  </si>
  <si>
    <t>2019년1월분</t>
    <phoneticPr fontId="1" type="noConversion"/>
  </si>
  <si>
    <t>18년 총 매출금액</t>
    <phoneticPr fontId="1" type="noConversion"/>
  </si>
  <si>
    <t>19년 총 매출금액</t>
    <phoneticPr fontId="1" type="noConversion"/>
  </si>
  <si>
    <t>계산서 매출</t>
    <phoneticPr fontId="1" type="noConversion"/>
  </si>
  <si>
    <t>카드매출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</si>
</sst>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0_ "/>
  </numFmts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3" fontId="2" fillId="0" borderId="0" xfId="0" applyNumberFormat="1" applyFont="1">
      <alignment vertical="center"/>
    </xf>
    <xf numFmtId="0" fontId="0" fillId="2" borderId="0" xfId="0" applyFill="1">
      <alignment vertical="center"/>
    </xf>
    <xf numFmtId="176" fontId="0" fillId="2" borderId="0" xfId="0" applyNumberFormat="1" applyFill="1">
      <alignment vertical="center"/>
    </xf>
    <xf numFmtId="0" fontId="0" fillId="0" borderId="0" xfId="0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226FD-0F77-4E95-A97F-0D4D6C0AF0A9}">
  <dimension ref="A1:L47"/>
  <sheetViews>
    <sheetView tabSelected="1" view="pageLayout" topLeftCell="A22" zoomScaleNormal="100" workbookViewId="0">
      <selection activeCell="I34" sqref="I34"/>
    </sheetView>
  </sheetViews>
  <sheetFormatPr defaultRowHeight="16.5" x14ac:dyDescent="0.3"/>
  <cols>
    <col min="1" max="2" width="16.625" bestFit="1" customWidth="1"/>
    <col min="3" max="3" width="13.75" bestFit="1" customWidth="1"/>
    <col min="4" max="4" width="11" customWidth="1"/>
    <col min="5" max="5" width="11" bestFit="1" customWidth="1"/>
    <col min="6" max="6" width="12.125" bestFit="1" customWidth="1"/>
    <col min="7" max="7" width="10.125" customWidth="1"/>
    <col min="8" max="9" width="12.125" bestFit="1" customWidth="1"/>
    <col min="10" max="10" width="13.625" bestFit="1" customWidth="1"/>
    <col min="11" max="11" width="11" bestFit="1" customWidth="1"/>
    <col min="12" max="12" width="13.875" style="1" bestFit="1" customWidth="1"/>
  </cols>
  <sheetData>
    <row r="1" spans="1:11" x14ac:dyDescent="0.3">
      <c r="A1" t="s">
        <v>0</v>
      </c>
      <c r="B1" t="s">
        <v>1</v>
      </c>
      <c r="C1" t="s">
        <v>4</v>
      </c>
      <c r="D1" t="s">
        <v>12</v>
      </c>
      <c r="E1" t="s">
        <v>6</v>
      </c>
      <c r="F1" t="s">
        <v>2</v>
      </c>
      <c r="G1" t="s">
        <v>5</v>
      </c>
      <c r="H1" t="s">
        <v>10</v>
      </c>
      <c r="I1" t="s">
        <v>11</v>
      </c>
      <c r="J1" t="s">
        <v>3</v>
      </c>
    </row>
    <row r="2" spans="1:11" x14ac:dyDescent="0.3">
      <c r="A2" t="s">
        <v>9</v>
      </c>
      <c r="B2" s="1">
        <v>38694036</v>
      </c>
      <c r="C2" s="1">
        <f>B2*Sheet2!A1</f>
        <v>42563439.600000001</v>
      </c>
      <c r="D2" s="1"/>
      <c r="E2" s="1"/>
      <c r="F2" s="1">
        <v>4650454</v>
      </c>
      <c r="G2" s="1"/>
      <c r="H2" s="1">
        <v>26521000</v>
      </c>
      <c r="I2" s="1"/>
      <c r="J2" s="1">
        <f>B2+E2-(F2+I2+H2+G2)</f>
        <v>7522582</v>
      </c>
      <c r="K2" s="1"/>
    </row>
    <row r="3" spans="1:11" x14ac:dyDescent="0.3">
      <c r="A3" t="s">
        <v>13</v>
      </c>
      <c r="B3" s="1">
        <v>46539865</v>
      </c>
      <c r="C3" s="1">
        <f>B3*Sheet2!A2</f>
        <v>51193851.500000007</v>
      </c>
      <c r="D3" s="1"/>
      <c r="E3" s="1"/>
      <c r="F3" s="1">
        <v>9183362</v>
      </c>
      <c r="G3" s="1"/>
      <c r="H3" s="1">
        <v>28827500</v>
      </c>
      <c r="I3" s="1"/>
      <c r="J3" s="1">
        <f t="shared" ref="J3:J26" si="0">C3+E3-(F3+I3+H3+G3)</f>
        <v>13182989.500000007</v>
      </c>
    </row>
    <row r="4" spans="1:11" x14ac:dyDescent="0.3">
      <c r="A4" t="s">
        <v>14</v>
      </c>
      <c r="B4" s="1">
        <v>70336922</v>
      </c>
      <c r="C4" s="1">
        <f>B4*Sheet2!A3</f>
        <v>77370614.200000003</v>
      </c>
      <c r="D4" s="1"/>
      <c r="E4" s="1"/>
      <c r="F4" s="1">
        <v>3344000</v>
      </c>
      <c r="G4" s="1"/>
      <c r="H4" s="1">
        <v>50368000</v>
      </c>
      <c r="I4" s="1"/>
      <c r="J4" s="1">
        <f t="shared" si="0"/>
        <v>23658614.200000003</v>
      </c>
    </row>
    <row r="5" spans="1:11" x14ac:dyDescent="0.3">
      <c r="A5" t="s">
        <v>15</v>
      </c>
      <c r="B5" s="1">
        <v>46882470</v>
      </c>
      <c r="C5" s="1">
        <f>B5*Sheet2!A4</f>
        <v>51570717.000000007</v>
      </c>
      <c r="D5" s="1"/>
      <c r="E5" s="1"/>
      <c r="F5" s="1">
        <v>2990000</v>
      </c>
      <c r="G5" s="1"/>
      <c r="H5" s="1">
        <v>18469100</v>
      </c>
      <c r="I5" s="1"/>
      <c r="J5" s="1">
        <f t="shared" si="0"/>
        <v>30111617.000000007</v>
      </c>
    </row>
    <row r="6" spans="1:11" x14ac:dyDescent="0.3">
      <c r="A6" t="s">
        <v>16</v>
      </c>
      <c r="B6" s="1">
        <v>35118505</v>
      </c>
      <c r="C6" s="1">
        <f>B6*Sheet2!A5</f>
        <v>38630355.5</v>
      </c>
      <c r="D6" s="1"/>
      <c r="E6" s="1"/>
      <c r="F6" s="1">
        <v>3880908</v>
      </c>
      <c r="G6" s="1"/>
      <c r="H6" s="1">
        <v>27232000</v>
      </c>
      <c r="I6" s="1"/>
      <c r="J6" s="1">
        <f t="shared" si="0"/>
        <v>7517447.5</v>
      </c>
    </row>
    <row r="7" spans="1:11" x14ac:dyDescent="0.3">
      <c r="A7" t="s">
        <v>17</v>
      </c>
      <c r="B7" s="1">
        <v>30002413</v>
      </c>
      <c r="C7" s="1">
        <f>B7*Sheet2!A6</f>
        <v>33002654.300000004</v>
      </c>
      <c r="D7" s="1"/>
      <c r="E7" s="1"/>
      <c r="F7" s="1">
        <v>6940372</v>
      </c>
      <c r="G7" s="1">
        <v>1000000</v>
      </c>
      <c r="H7" s="1">
        <v>27631800</v>
      </c>
      <c r="I7" s="1"/>
      <c r="J7" s="1">
        <f t="shared" si="0"/>
        <v>-2569517.6999999955</v>
      </c>
    </row>
    <row r="8" spans="1:11" x14ac:dyDescent="0.3">
      <c r="A8" t="s">
        <v>18</v>
      </c>
      <c r="B8" s="1">
        <v>28019834</v>
      </c>
      <c r="C8" s="1">
        <f>B8*Sheet2!A7</f>
        <v>30821817.400000002</v>
      </c>
      <c r="D8" s="1">
        <v>1900000</v>
      </c>
      <c r="F8" s="1">
        <v>23863634</v>
      </c>
      <c r="G8" s="1"/>
      <c r="H8" s="1">
        <v>30523550</v>
      </c>
      <c r="I8" s="1"/>
      <c r="J8" s="1">
        <f t="shared" ref="J8:J20" si="1">C8+D8-(F8+I8+H8+G8)</f>
        <v>-21665366.599999998</v>
      </c>
    </row>
    <row r="9" spans="1:11" x14ac:dyDescent="0.3">
      <c r="A9" t="s">
        <v>19</v>
      </c>
      <c r="B9" s="1">
        <v>25289137</v>
      </c>
      <c r="C9" s="1">
        <f>B9*Sheet2!A1</f>
        <v>27818050.700000003</v>
      </c>
      <c r="D9" s="1">
        <v>1900000</v>
      </c>
      <c r="F9" s="1">
        <v>23806907</v>
      </c>
      <c r="G9" s="1"/>
      <c r="H9" s="1">
        <v>34094700</v>
      </c>
      <c r="I9" s="3"/>
      <c r="J9" s="1">
        <f t="shared" si="1"/>
        <v>-28183556.299999997</v>
      </c>
    </row>
    <row r="10" spans="1:11" x14ac:dyDescent="0.3">
      <c r="A10" t="s">
        <v>20</v>
      </c>
      <c r="B10" s="1">
        <v>34804823</v>
      </c>
      <c r="C10" s="1">
        <f>B10*Sheet2!A1</f>
        <v>38285305.300000004</v>
      </c>
      <c r="D10" s="1">
        <v>1900000</v>
      </c>
      <c r="F10" s="1">
        <v>19127181</v>
      </c>
      <c r="G10" s="1"/>
      <c r="H10" s="1">
        <v>36325460</v>
      </c>
      <c r="I10" s="1"/>
      <c r="J10" s="1">
        <f t="shared" si="1"/>
        <v>-15267335.699999996</v>
      </c>
    </row>
    <row r="11" spans="1:11" x14ac:dyDescent="0.3">
      <c r="A11" t="s">
        <v>21</v>
      </c>
      <c r="B11" s="1">
        <v>38593211</v>
      </c>
      <c r="C11" s="1">
        <f>B11*Sheet2!A1</f>
        <v>42452532.100000001</v>
      </c>
      <c r="D11" s="1">
        <v>1900000</v>
      </c>
      <c r="F11" s="1">
        <v>22327452</v>
      </c>
      <c r="G11" s="1"/>
      <c r="H11" s="1">
        <v>43272850</v>
      </c>
      <c r="I11" s="1"/>
      <c r="J11" s="1">
        <f t="shared" si="1"/>
        <v>-21247769.899999999</v>
      </c>
      <c r="K11" s="1"/>
    </row>
    <row r="12" spans="1:11" x14ac:dyDescent="0.3">
      <c r="A12" t="s">
        <v>22</v>
      </c>
      <c r="B12" s="1">
        <v>83428981</v>
      </c>
      <c r="C12" s="1">
        <f>B12*Sheet2!A1</f>
        <v>91771879.100000009</v>
      </c>
      <c r="D12" s="1">
        <v>1900000</v>
      </c>
      <c r="F12" s="1">
        <v>26803180</v>
      </c>
      <c r="G12" s="1"/>
      <c r="H12" s="1">
        <v>41996900</v>
      </c>
      <c r="I12" s="1"/>
      <c r="J12" s="1">
        <f t="shared" si="1"/>
        <v>24871799.100000009</v>
      </c>
    </row>
    <row r="13" spans="1:11" x14ac:dyDescent="0.3">
      <c r="A13" t="s">
        <v>23</v>
      </c>
      <c r="B13" s="1">
        <v>103253680</v>
      </c>
      <c r="C13" s="1">
        <f>B13*Sheet2!A1</f>
        <v>113579048.00000001</v>
      </c>
      <c r="D13" s="1">
        <v>1900000</v>
      </c>
      <c r="F13" s="1">
        <v>23523269</v>
      </c>
      <c r="G13" s="1">
        <v>3000000</v>
      </c>
      <c r="H13" s="1">
        <v>60310800</v>
      </c>
      <c r="I13" s="1"/>
      <c r="J13" s="1">
        <f t="shared" si="1"/>
        <v>28644979.000000015</v>
      </c>
    </row>
    <row r="14" spans="1:11" x14ac:dyDescent="0.3">
      <c r="A14" s="4" t="s">
        <v>24</v>
      </c>
      <c r="B14" s="5">
        <f>SUM(B2:B13)</f>
        <v>580963877</v>
      </c>
      <c r="C14" s="5">
        <f>B14*Sheet2!A3</f>
        <v>639060264.70000005</v>
      </c>
      <c r="D14" s="1">
        <v>1900000</v>
      </c>
      <c r="F14" s="5">
        <f>SUM(F2:F13)</f>
        <v>170440719</v>
      </c>
      <c r="G14" s="5"/>
      <c r="H14" s="5">
        <f>SUM(H2:H13)</f>
        <v>425573660</v>
      </c>
      <c r="I14" s="5"/>
      <c r="J14" s="1">
        <f t="shared" si="1"/>
        <v>44945885.700000048</v>
      </c>
      <c r="K14" s="4"/>
    </row>
    <row r="15" spans="1:11" x14ac:dyDescent="0.3">
      <c r="A15" t="s">
        <v>25</v>
      </c>
      <c r="B15" s="1">
        <v>39991010</v>
      </c>
      <c r="C15" s="1">
        <f>B15*Sheet2!A5</f>
        <v>43990111</v>
      </c>
      <c r="D15" s="1">
        <v>1900000</v>
      </c>
      <c r="F15" s="1">
        <v>5350727</v>
      </c>
      <c r="G15" s="1"/>
      <c r="H15" s="1">
        <v>36945200</v>
      </c>
      <c r="I15" s="1"/>
      <c r="J15" s="1">
        <f t="shared" si="1"/>
        <v>3594184</v>
      </c>
    </row>
    <row r="16" spans="1:11" x14ac:dyDescent="0.3">
      <c r="A16" t="s">
        <v>13</v>
      </c>
      <c r="B16" s="1">
        <v>40121167</v>
      </c>
      <c r="C16" s="1">
        <f>B16*Sheet2!A5</f>
        <v>44133283.700000003</v>
      </c>
      <c r="D16" s="1">
        <v>1900000</v>
      </c>
      <c r="F16" s="1">
        <v>6045453</v>
      </c>
      <c r="G16" s="1"/>
      <c r="H16" s="1">
        <v>41361000</v>
      </c>
      <c r="I16" s="1"/>
      <c r="J16" s="1">
        <f t="shared" si="1"/>
        <v>-1373169.299999997</v>
      </c>
    </row>
    <row r="17" spans="1:11" x14ac:dyDescent="0.3">
      <c r="A17" t="s">
        <v>14</v>
      </c>
      <c r="B17" s="1">
        <v>64587353</v>
      </c>
      <c r="C17" s="1">
        <f>B17*Sheet2!A7</f>
        <v>71046088.300000012</v>
      </c>
      <c r="D17" s="1">
        <v>1900000</v>
      </c>
      <c r="F17" s="1">
        <v>5278089</v>
      </c>
      <c r="G17" s="1"/>
      <c r="H17" s="1">
        <v>48447000</v>
      </c>
      <c r="I17" s="1"/>
      <c r="J17" s="1">
        <f t="shared" si="1"/>
        <v>19220999.300000012</v>
      </c>
    </row>
    <row r="18" spans="1:11" x14ac:dyDescent="0.3">
      <c r="A18" t="s">
        <v>15</v>
      </c>
      <c r="B18" s="1">
        <v>32739658</v>
      </c>
      <c r="C18" s="1">
        <f>B18*Sheet2!A7</f>
        <v>36013623.800000004</v>
      </c>
      <c r="D18" s="1">
        <v>1900000</v>
      </c>
      <c r="F18" s="1">
        <v>17332000</v>
      </c>
      <c r="G18" s="1"/>
      <c r="H18" s="1">
        <v>33528600</v>
      </c>
      <c r="I18" s="1"/>
      <c r="J18" s="1">
        <f t="shared" si="1"/>
        <v>-12946976.199999996</v>
      </c>
    </row>
    <row r="19" spans="1:11" x14ac:dyDescent="0.3">
      <c r="A19" t="s">
        <v>16</v>
      </c>
      <c r="B19" s="1">
        <v>31495037</v>
      </c>
      <c r="C19" s="1">
        <f>B19*Sheet2!A9</f>
        <v>34644540.700000003</v>
      </c>
      <c r="D19" s="1">
        <v>1900000</v>
      </c>
      <c r="F19" s="1">
        <v>23147181</v>
      </c>
      <c r="G19" s="1"/>
      <c r="H19" s="1">
        <v>26351000</v>
      </c>
      <c r="I19" s="1"/>
      <c r="J19" s="1">
        <f t="shared" si="1"/>
        <v>-12953640.299999997</v>
      </c>
    </row>
    <row r="20" spans="1:11" x14ac:dyDescent="0.3">
      <c r="A20" t="s">
        <v>17</v>
      </c>
      <c r="B20" s="1">
        <v>35233122</v>
      </c>
      <c r="C20" s="1">
        <f>B20*Sheet2!A9</f>
        <v>38756434.200000003</v>
      </c>
      <c r="D20" s="1">
        <v>1900000</v>
      </c>
      <c r="F20" s="1">
        <v>23808452</v>
      </c>
      <c r="G20" s="1">
        <v>3000000</v>
      </c>
      <c r="H20" s="1">
        <v>28510700</v>
      </c>
      <c r="I20" s="1"/>
      <c r="J20" s="1">
        <f t="shared" si="1"/>
        <v>-14662717.799999997</v>
      </c>
    </row>
    <row r="21" spans="1:11" x14ac:dyDescent="0.3">
      <c r="A21" t="s">
        <v>18</v>
      </c>
      <c r="B21" s="1">
        <v>41971110</v>
      </c>
      <c r="C21" s="1">
        <f>B21*Sheet2!A11</f>
        <v>46168221.000000007</v>
      </c>
      <c r="D21" s="1"/>
      <c r="E21" s="1"/>
      <c r="F21" s="1">
        <v>14768634</v>
      </c>
      <c r="G21" s="1"/>
      <c r="H21" s="1">
        <v>32067600</v>
      </c>
      <c r="I21" s="1"/>
      <c r="J21" s="1">
        <f t="shared" si="0"/>
        <v>-668012.99999999255</v>
      </c>
    </row>
    <row r="22" spans="1:11" x14ac:dyDescent="0.3">
      <c r="A22" t="s">
        <v>19</v>
      </c>
      <c r="B22" s="1">
        <v>35938039</v>
      </c>
      <c r="C22" s="1">
        <f>B22*Sheet2!A11</f>
        <v>39531842.900000006</v>
      </c>
      <c r="D22" s="1"/>
      <c r="E22" s="1"/>
      <c r="F22" s="1">
        <v>27253544</v>
      </c>
      <c r="G22" s="1"/>
      <c r="H22" s="1">
        <v>22388500</v>
      </c>
      <c r="I22" s="1"/>
      <c r="J22" s="1">
        <f t="shared" si="0"/>
        <v>-10110201.099999994</v>
      </c>
    </row>
    <row r="23" spans="1:11" x14ac:dyDescent="0.3">
      <c r="A23" t="s">
        <v>20</v>
      </c>
      <c r="B23" s="1">
        <v>39521955</v>
      </c>
      <c r="C23" s="1">
        <f>B23*Sheet2!A13</f>
        <v>43474150.5</v>
      </c>
      <c r="D23" s="1"/>
      <c r="E23" s="1"/>
      <c r="F23" s="1">
        <v>9175908</v>
      </c>
      <c r="G23" s="1"/>
      <c r="H23" s="1">
        <v>34091600</v>
      </c>
      <c r="I23" s="1"/>
      <c r="J23" s="1">
        <f t="shared" si="0"/>
        <v>206642.5</v>
      </c>
    </row>
    <row r="24" spans="1:11" x14ac:dyDescent="0.3">
      <c r="A24" t="s">
        <v>21</v>
      </c>
      <c r="B24" s="1">
        <v>29373928</v>
      </c>
      <c r="C24" s="1">
        <f>B24*Sheet2!A13</f>
        <v>32311320.800000004</v>
      </c>
      <c r="D24" s="1"/>
      <c r="E24" s="1"/>
      <c r="F24" s="1">
        <v>27346817</v>
      </c>
      <c r="G24" s="1"/>
      <c r="H24" s="1">
        <v>35087400</v>
      </c>
      <c r="I24" s="1"/>
      <c r="J24" s="1">
        <f t="shared" si="0"/>
        <v>-30122896.199999996</v>
      </c>
    </row>
    <row r="25" spans="1:11" x14ac:dyDescent="0.3">
      <c r="A25" t="s">
        <v>22</v>
      </c>
      <c r="B25" s="1">
        <v>18900161</v>
      </c>
      <c r="C25" s="1">
        <f>B25*Sheet2!A15</f>
        <v>20790177.100000001</v>
      </c>
      <c r="D25" s="1"/>
      <c r="E25" s="1"/>
      <c r="F25" s="1">
        <v>12281271</v>
      </c>
      <c r="G25" s="1"/>
      <c r="H25" s="1">
        <v>15768000</v>
      </c>
      <c r="I25" s="1"/>
      <c r="J25" s="1">
        <f t="shared" si="0"/>
        <v>-7259093.8999999985</v>
      </c>
    </row>
    <row r="26" spans="1:11" x14ac:dyDescent="0.3">
      <c r="A26" t="s">
        <v>23</v>
      </c>
      <c r="B26" s="1">
        <v>39461731</v>
      </c>
      <c r="C26" s="1">
        <f>B26*Sheet2!A15</f>
        <v>43407904.100000001</v>
      </c>
      <c r="D26" s="1"/>
      <c r="E26" s="1">
        <v>1500000</v>
      </c>
      <c r="F26" s="1">
        <v>36704181</v>
      </c>
      <c r="G26" s="1">
        <v>6000000</v>
      </c>
      <c r="H26" s="1">
        <v>37437400</v>
      </c>
      <c r="I26" s="1"/>
      <c r="J26" s="1">
        <f t="shared" si="0"/>
        <v>-35233676.899999999</v>
      </c>
    </row>
    <row r="27" spans="1:11" x14ac:dyDescent="0.3">
      <c r="A27" s="4"/>
      <c r="B27" s="5"/>
      <c r="C27" s="5"/>
      <c r="D27" s="5"/>
      <c r="E27" s="5"/>
      <c r="F27" s="5"/>
      <c r="G27" s="5"/>
      <c r="H27" s="5"/>
      <c r="I27" s="5"/>
      <c r="J27" s="5">
        <f>SUM(J2:J26)</f>
        <v>-10786191.099999838</v>
      </c>
      <c r="K27" s="4">
        <v>5593000</v>
      </c>
    </row>
    <row r="28" spans="1:11" x14ac:dyDescent="0.3">
      <c r="A28" t="s">
        <v>26</v>
      </c>
      <c r="B28" s="1" t="s">
        <v>27</v>
      </c>
      <c r="C28" s="1"/>
      <c r="D28" s="1"/>
      <c r="E28" s="1"/>
      <c r="F28" s="1"/>
      <c r="G28" s="1"/>
      <c r="H28" s="1"/>
      <c r="I28" s="1"/>
      <c r="J28" s="1"/>
    </row>
    <row r="29" spans="1:11" x14ac:dyDescent="0.3">
      <c r="A29" s="1">
        <f>SUM(F2:H13)</f>
        <v>600014379</v>
      </c>
      <c r="B29" s="1">
        <f>SUM(F15:H26)</f>
        <v>609476257</v>
      </c>
      <c r="C29" s="1"/>
      <c r="D29" s="1"/>
      <c r="E29" s="1"/>
      <c r="F29" s="1"/>
      <c r="G29" s="1"/>
      <c r="H29" s="1"/>
      <c r="I29" s="1"/>
      <c r="J29" s="1"/>
    </row>
    <row r="30" spans="1:11" x14ac:dyDescent="0.3">
      <c r="A30" t="s">
        <v>0</v>
      </c>
      <c r="C30" t="s">
        <v>1</v>
      </c>
      <c r="D30" t="s">
        <v>12</v>
      </c>
      <c r="E30" t="s">
        <v>6</v>
      </c>
      <c r="F30" t="s">
        <v>2</v>
      </c>
      <c r="G30" t="s">
        <v>5</v>
      </c>
      <c r="H30" t="s">
        <v>10</v>
      </c>
      <c r="I30" t="s">
        <v>11</v>
      </c>
      <c r="J30" t="s">
        <v>3</v>
      </c>
    </row>
    <row r="31" spans="1:11" x14ac:dyDescent="0.3">
      <c r="A31" t="s">
        <v>9</v>
      </c>
      <c r="B31" s="1">
        <v>37996559</v>
      </c>
      <c r="C31" s="1">
        <f>B31*Sheet2!A30</f>
        <v>41796214.900000006</v>
      </c>
      <c r="D31" s="1"/>
      <c r="E31" s="1"/>
      <c r="F31" s="1">
        <v>6919817</v>
      </c>
      <c r="G31" s="1"/>
      <c r="H31" s="1">
        <v>25182800</v>
      </c>
      <c r="I31" s="1">
        <v>3413600</v>
      </c>
      <c r="J31" s="1">
        <f>B31-F31-H31-I31</f>
        <v>2480342</v>
      </c>
      <c r="K31" s="1"/>
    </row>
    <row r="32" spans="1:11" x14ac:dyDescent="0.3">
      <c r="A32" t="s">
        <v>13</v>
      </c>
      <c r="B32" s="1">
        <v>55894208</v>
      </c>
      <c r="C32" s="1">
        <f>B32*Sheet2!A31</f>
        <v>61483628.800000004</v>
      </c>
      <c r="D32" s="1"/>
      <c r="E32" s="1"/>
      <c r="F32" s="1">
        <v>7051362</v>
      </c>
      <c r="G32" s="1"/>
      <c r="H32" s="1">
        <v>2220000</v>
      </c>
      <c r="I32" s="1">
        <v>20653095</v>
      </c>
      <c r="J32" s="1">
        <f>B32-F32-H32-I32</f>
        <v>25969751</v>
      </c>
    </row>
    <row r="33" spans="1:11" x14ac:dyDescent="0.3">
      <c r="A33" t="s">
        <v>14</v>
      </c>
      <c r="B33" s="1">
        <v>56733061</v>
      </c>
      <c r="C33" s="1">
        <f>B33*Sheet2!A32</f>
        <v>62406367.100000001</v>
      </c>
      <c r="D33" s="1"/>
      <c r="E33" s="1"/>
      <c r="F33" s="1">
        <v>9717089</v>
      </c>
      <c r="G33" s="1"/>
      <c r="H33" s="1">
        <v>51469495</v>
      </c>
      <c r="I33" s="1">
        <v>16170020</v>
      </c>
      <c r="J33" s="1">
        <f>B33-F33-H33-I33</f>
        <v>-20623543</v>
      </c>
      <c r="K33" s="1">
        <f>SUM(J31:J33)</f>
        <v>7826550</v>
      </c>
    </row>
    <row r="34" spans="1:11" x14ac:dyDescent="0.3">
      <c r="A34" t="s">
        <v>15</v>
      </c>
      <c r="B34" s="1">
        <v>33714962</v>
      </c>
      <c r="C34" s="1">
        <f>B34*Sheet2!A33</f>
        <v>37086458.200000003</v>
      </c>
      <c r="D34" s="1"/>
      <c r="E34" s="1"/>
      <c r="F34" s="1">
        <v>7386362</v>
      </c>
      <c r="G34" s="1"/>
      <c r="H34" s="1">
        <v>30024545</v>
      </c>
      <c r="I34" s="1"/>
      <c r="J34" s="1">
        <f t="shared" ref="J34:J40" si="2">C34+E34-(F34+I34+H34+G34)</f>
        <v>-324448.79999999702</v>
      </c>
    </row>
    <row r="35" spans="1:11" x14ac:dyDescent="0.3">
      <c r="A35" t="s">
        <v>16</v>
      </c>
      <c r="B35" s="1"/>
      <c r="C35" s="1">
        <f>B35*Sheet2!A34</f>
        <v>0</v>
      </c>
      <c r="D35" s="1"/>
      <c r="E35" s="1"/>
      <c r="F35" s="1"/>
      <c r="G35" s="1"/>
      <c r="H35" s="1"/>
      <c r="I35" s="1"/>
      <c r="J35" s="1">
        <f t="shared" si="2"/>
        <v>0</v>
      </c>
    </row>
    <row r="36" spans="1:11" x14ac:dyDescent="0.3">
      <c r="A36" t="s">
        <v>17</v>
      </c>
      <c r="B36" s="1"/>
      <c r="C36" s="1">
        <f>B36*Sheet2!A35</f>
        <v>0</v>
      </c>
      <c r="D36" s="1"/>
      <c r="E36" s="1"/>
      <c r="F36" s="1"/>
      <c r="G36" s="1"/>
      <c r="H36" s="1"/>
      <c r="I36" s="1"/>
      <c r="J36" s="1">
        <f t="shared" si="2"/>
        <v>0</v>
      </c>
    </row>
    <row r="37" spans="1:11" x14ac:dyDescent="0.3">
      <c r="A37" t="s">
        <v>18</v>
      </c>
      <c r="B37" s="1"/>
      <c r="C37" s="1">
        <f>B37*Sheet2!A36</f>
        <v>0</v>
      </c>
      <c r="D37" s="1"/>
      <c r="E37" s="1"/>
      <c r="F37" s="1"/>
      <c r="G37" s="1"/>
      <c r="H37" s="1"/>
      <c r="I37" s="1"/>
      <c r="J37" s="1">
        <f t="shared" si="2"/>
        <v>0</v>
      </c>
    </row>
    <row r="38" spans="1:11" x14ac:dyDescent="0.3">
      <c r="A38" t="s">
        <v>19</v>
      </c>
      <c r="B38" s="1"/>
      <c r="C38" s="1">
        <f>B38*Sheet2!A30</f>
        <v>0</v>
      </c>
      <c r="D38" s="1"/>
      <c r="E38" s="1"/>
      <c r="F38" s="1"/>
      <c r="G38" s="1"/>
      <c r="H38" s="1"/>
      <c r="I38" s="3"/>
      <c r="J38" s="1">
        <f t="shared" si="2"/>
        <v>0</v>
      </c>
    </row>
    <row r="39" spans="1:11" x14ac:dyDescent="0.3">
      <c r="A39" t="s">
        <v>20</v>
      </c>
      <c r="B39" s="1"/>
      <c r="C39" s="1">
        <f>B39*Sheet2!A30</f>
        <v>0</v>
      </c>
      <c r="D39" s="1"/>
      <c r="E39" s="1"/>
      <c r="F39" s="1"/>
      <c r="G39" s="1"/>
      <c r="H39" s="1"/>
      <c r="I39" s="1"/>
      <c r="J39" s="1">
        <f t="shared" si="2"/>
        <v>0</v>
      </c>
    </row>
    <row r="40" spans="1:11" x14ac:dyDescent="0.3">
      <c r="A40" t="s">
        <v>21</v>
      </c>
      <c r="B40" s="1"/>
      <c r="C40" s="1">
        <f>B40*Sheet2!A30</f>
        <v>0</v>
      </c>
      <c r="D40" s="1"/>
      <c r="E40" s="1"/>
      <c r="F40" s="1"/>
      <c r="G40" s="1"/>
      <c r="H40" s="1"/>
      <c r="I40" s="1"/>
      <c r="J40" s="1">
        <f t="shared" si="2"/>
        <v>0</v>
      </c>
    </row>
    <row r="41" spans="1:11" x14ac:dyDescent="0.3">
      <c r="B41" s="1"/>
      <c r="C41" s="1"/>
      <c r="D41" s="1"/>
      <c r="E41" s="1"/>
      <c r="F41" s="1"/>
      <c r="G41" s="1"/>
      <c r="H41" s="1"/>
      <c r="I41" s="1"/>
      <c r="J41" s="1"/>
    </row>
    <row r="42" spans="1:11" x14ac:dyDescent="0.3">
      <c r="B42" s="1"/>
      <c r="C42" s="1"/>
      <c r="D42" s="1"/>
      <c r="E42" s="1"/>
      <c r="F42" s="1"/>
      <c r="G42" s="1"/>
      <c r="H42" s="1"/>
      <c r="I42" s="1"/>
      <c r="J42" s="1"/>
    </row>
    <row r="43" spans="1:11" x14ac:dyDescent="0.3">
      <c r="A43" s="6"/>
      <c r="B43" s="6"/>
      <c r="C43" s="6"/>
      <c r="D43" s="6"/>
      <c r="E43" s="6"/>
      <c r="F43" s="6"/>
      <c r="G43" s="6"/>
      <c r="H43" s="6"/>
      <c r="I43" s="6"/>
      <c r="J43" s="1"/>
      <c r="K43" s="1"/>
    </row>
    <row r="44" spans="1:11" x14ac:dyDescent="0.3">
      <c r="C44" t="s">
        <v>1</v>
      </c>
      <c r="D44" t="s">
        <v>28</v>
      </c>
      <c r="E44" t="s">
        <v>29</v>
      </c>
      <c r="F44">
        <v>5121443</v>
      </c>
      <c r="G44">
        <v>41668958</v>
      </c>
    </row>
    <row r="45" spans="1:11" x14ac:dyDescent="0.3">
      <c r="C45" s="1">
        <v>225025986</v>
      </c>
      <c r="D45" s="1">
        <v>35842811</v>
      </c>
      <c r="E45" s="1">
        <v>78157725</v>
      </c>
    </row>
    <row r="46" spans="1:11" x14ac:dyDescent="0.3">
      <c r="C46" s="1"/>
      <c r="D46" s="1"/>
      <c r="E46" s="1"/>
    </row>
    <row r="47" spans="1:11" x14ac:dyDescent="0.3">
      <c r="C47" s="1">
        <f>C45-D45-E45-F44-G44</f>
        <v>64235049</v>
      </c>
    </row>
  </sheetData>
  <mergeCells count="1">
    <mergeCell ref="A43:I43"/>
  </mergeCells>
  <phoneticPr fontId="1" type="noConversion"/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1C137-CD24-410F-BAC2-AF38A6F5389A}">
  <dimension ref="A1:C42"/>
  <sheetViews>
    <sheetView workbookViewId="0"/>
  </sheetViews>
  <sheetFormatPr defaultRowHeight="16.5" x14ac:dyDescent="0.3"/>
  <cols>
    <col min="3" max="3" width="9.875" bestFit="1" customWidth="1"/>
  </cols>
  <sheetData>
    <row r="1" spans="1:3" x14ac:dyDescent="0.3">
      <c r="A1" s="2">
        <v>1.1000000000000001</v>
      </c>
      <c r="B1" s="6" t="s">
        <v>8</v>
      </c>
      <c r="C1" s="6"/>
    </row>
    <row r="2" spans="1:3" x14ac:dyDescent="0.3">
      <c r="A2" s="2">
        <v>1.1000000000000001</v>
      </c>
      <c r="B2" s="1">
        <v>1559600</v>
      </c>
      <c r="C2" s="1">
        <f>B2*A2</f>
        <v>1715560.0000000002</v>
      </c>
    </row>
    <row r="3" spans="1:3" x14ac:dyDescent="0.3">
      <c r="A3" s="2">
        <v>1.1000000000000001</v>
      </c>
      <c r="B3" s="1">
        <v>850000</v>
      </c>
      <c r="C3" s="1">
        <f t="shared" ref="C3:C41" si="0">B3*A3</f>
        <v>935000.00000000012</v>
      </c>
    </row>
    <row r="4" spans="1:3" x14ac:dyDescent="0.3">
      <c r="A4" s="2">
        <v>1.1000000000000001</v>
      </c>
      <c r="B4" s="1">
        <v>288500</v>
      </c>
      <c r="C4" s="1">
        <f t="shared" si="0"/>
        <v>317350</v>
      </c>
    </row>
    <row r="5" spans="1:3" x14ac:dyDescent="0.3">
      <c r="A5" s="2">
        <v>1.1000000000000001</v>
      </c>
      <c r="B5" s="1">
        <v>106800</v>
      </c>
      <c r="C5" s="1">
        <f t="shared" si="0"/>
        <v>117480.00000000001</v>
      </c>
    </row>
    <row r="6" spans="1:3" x14ac:dyDescent="0.3">
      <c r="A6" s="2">
        <v>1.1000000000000001</v>
      </c>
      <c r="B6" s="1">
        <v>20140</v>
      </c>
      <c r="C6" s="1">
        <f t="shared" si="0"/>
        <v>22154</v>
      </c>
    </row>
    <row r="7" spans="1:3" x14ac:dyDescent="0.3">
      <c r="A7" s="2">
        <v>1.1000000000000001</v>
      </c>
      <c r="B7" s="1">
        <v>22400</v>
      </c>
      <c r="C7" s="1">
        <f t="shared" si="0"/>
        <v>24640.000000000004</v>
      </c>
    </row>
    <row r="8" spans="1:3" x14ac:dyDescent="0.3">
      <c r="A8" s="2">
        <v>1.1000000000000001</v>
      </c>
      <c r="B8" s="1">
        <v>146480</v>
      </c>
      <c r="C8" s="1">
        <f t="shared" si="0"/>
        <v>161128</v>
      </c>
    </row>
    <row r="9" spans="1:3" x14ac:dyDescent="0.3">
      <c r="A9" s="2">
        <v>1.1000000000000001</v>
      </c>
      <c r="B9" s="1">
        <v>400500</v>
      </c>
      <c r="C9" s="1">
        <f t="shared" si="0"/>
        <v>440550.00000000006</v>
      </c>
    </row>
    <row r="10" spans="1:3" x14ac:dyDescent="0.3">
      <c r="A10" s="2">
        <v>1.1000000000000001</v>
      </c>
      <c r="B10" s="1">
        <v>80100</v>
      </c>
      <c r="C10" s="1">
        <f t="shared" si="0"/>
        <v>88110</v>
      </c>
    </row>
    <row r="11" spans="1:3" x14ac:dyDescent="0.3">
      <c r="A11" s="2">
        <v>1.1000000000000001</v>
      </c>
      <c r="B11" s="1">
        <v>210520</v>
      </c>
      <c r="C11" s="1">
        <f t="shared" si="0"/>
        <v>231572.00000000003</v>
      </c>
    </row>
    <row r="12" spans="1:3" x14ac:dyDescent="0.3">
      <c r="A12" s="2">
        <v>1.1000000000000001</v>
      </c>
      <c r="B12" s="1">
        <v>82760</v>
      </c>
      <c r="C12" s="1">
        <f t="shared" si="0"/>
        <v>91036.000000000015</v>
      </c>
    </row>
    <row r="13" spans="1:3" x14ac:dyDescent="0.3">
      <c r="A13" s="2">
        <v>1.1000000000000001</v>
      </c>
      <c r="B13" s="1">
        <v>224000</v>
      </c>
      <c r="C13" s="1">
        <f t="shared" si="0"/>
        <v>246400.00000000003</v>
      </c>
    </row>
    <row r="14" spans="1:3" x14ac:dyDescent="0.3">
      <c r="A14" s="2">
        <v>1.1000000000000001</v>
      </c>
      <c r="B14" s="1">
        <v>62500</v>
      </c>
      <c r="C14" s="1">
        <f t="shared" si="0"/>
        <v>68750</v>
      </c>
    </row>
    <row r="15" spans="1:3" x14ac:dyDescent="0.3">
      <c r="A15" s="2">
        <v>1.1000000000000001</v>
      </c>
      <c r="B15" s="1">
        <v>21000</v>
      </c>
      <c r="C15" s="1">
        <f t="shared" si="0"/>
        <v>23100.000000000004</v>
      </c>
    </row>
    <row r="16" spans="1:3" x14ac:dyDescent="0.3">
      <c r="A16" s="2">
        <v>1.1000000000000001</v>
      </c>
      <c r="B16" s="1">
        <v>102000</v>
      </c>
      <c r="C16" s="1">
        <f t="shared" si="0"/>
        <v>112200.00000000001</v>
      </c>
    </row>
    <row r="17" spans="1:3" x14ac:dyDescent="0.3">
      <c r="A17" s="2">
        <v>1.1000000000000001</v>
      </c>
      <c r="B17" s="1">
        <v>270070</v>
      </c>
      <c r="C17" s="1">
        <f t="shared" si="0"/>
        <v>297077</v>
      </c>
    </row>
    <row r="18" spans="1:3" x14ac:dyDescent="0.3">
      <c r="A18" s="2">
        <v>1.1000000000000001</v>
      </c>
      <c r="B18" s="1">
        <v>22400</v>
      </c>
      <c r="C18" s="1">
        <f t="shared" si="0"/>
        <v>24640.000000000004</v>
      </c>
    </row>
    <row r="19" spans="1:3" x14ac:dyDescent="0.3">
      <c r="A19" s="2">
        <v>1.1000000000000001</v>
      </c>
      <c r="B19" s="1">
        <v>147260</v>
      </c>
      <c r="C19" s="1">
        <f t="shared" si="0"/>
        <v>161986</v>
      </c>
    </row>
    <row r="20" spans="1:3" x14ac:dyDescent="0.3">
      <c r="A20" s="2">
        <v>1.1000000000000001</v>
      </c>
      <c r="B20" s="1">
        <v>436780</v>
      </c>
      <c r="C20" s="1">
        <f t="shared" si="0"/>
        <v>480458.00000000006</v>
      </c>
    </row>
    <row r="21" spans="1:3" x14ac:dyDescent="0.3">
      <c r="A21" s="2">
        <v>1.1000000000000001</v>
      </c>
      <c r="B21" s="1">
        <v>25000</v>
      </c>
      <c r="C21" s="1">
        <f t="shared" si="0"/>
        <v>27500.000000000004</v>
      </c>
    </row>
    <row r="22" spans="1:3" x14ac:dyDescent="0.3">
      <c r="A22" s="2">
        <v>1.1000000000000001</v>
      </c>
      <c r="B22" s="1">
        <v>54520</v>
      </c>
      <c r="C22" s="1">
        <f t="shared" si="0"/>
        <v>59972.000000000007</v>
      </c>
    </row>
    <row r="23" spans="1:3" x14ac:dyDescent="0.3">
      <c r="A23" s="2">
        <v>1.1000000000000001</v>
      </c>
      <c r="B23" s="1">
        <v>37500</v>
      </c>
      <c r="C23" s="1">
        <f t="shared" si="0"/>
        <v>41250</v>
      </c>
    </row>
    <row r="24" spans="1:3" x14ac:dyDescent="0.3">
      <c r="A24" s="2">
        <v>1.1000000000000001</v>
      </c>
      <c r="B24" s="1">
        <v>24000</v>
      </c>
      <c r="C24" s="1">
        <f t="shared" si="0"/>
        <v>26400.000000000004</v>
      </c>
    </row>
    <row r="25" spans="1:3" x14ac:dyDescent="0.3">
      <c r="A25" s="2">
        <v>1.1000000000000001</v>
      </c>
      <c r="B25" s="1">
        <v>89000</v>
      </c>
      <c r="C25" s="1">
        <f t="shared" si="0"/>
        <v>97900.000000000015</v>
      </c>
    </row>
    <row r="26" spans="1:3" x14ac:dyDescent="0.3">
      <c r="A26" s="2">
        <v>1.1000000000000001</v>
      </c>
      <c r="B26" s="1">
        <v>96000</v>
      </c>
      <c r="C26" s="1">
        <f t="shared" si="0"/>
        <v>105600.00000000001</v>
      </c>
    </row>
    <row r="27" spans="1:3" x14ac:dyDescent="0.3">
      <c r="A27" s="2">
        <v>1.1000000000000001</v>
      </c>
      <c r="B27" s="1">
        <v>50000</v>
      </c>
      <c r="C27" s="1">
        <f t="shared" si="0"/>
        <v>55000.000000000007</v>
      </c>
    </row>
    <row r="28" spans="1:3" x14ac:dyDescent="0.3">
      <c r="A28" s="2">
        <v>1.1000000000000001</v>
      </c>
      <c r="B28" s="1"/>
      <c r="C28" s="1">
        <f t="shared" si="0"/>
        <v>0</v>
      </c>
    </row>
    <row r="29" spans="1:3" x14ac:dyDescent="0.3">
      <c r="A29" s="2">
        <v>1.1000000000000001</v>
      </c>
      <c r="B29" s="1"/>
      <c r="C29" s="1">
        <f t="shared" si="0"/>
        <v>0</v>
      </c>
    </row>
    <row r="30" spans="1:3" x14ac:dyDescent="0.3">
      <c r="A30" s="2">
        <v>1.1000000000000001</v>
      </c>
      <c r="B30" s="1"/>
      <c r="C30" s="1">
        <f t="shared" si="0"/>
        <v>0</v>
      </c>
    </row>
    <row r="31" spans="1:3" x14ac:dyDescent="0.3">
      <c r="A31" s="2">
        <v>1.1000000000000001</v>
      </c>
      <c r="B31" s="1"/>
      <c r="C31" s="1">
        <f t="shared" si="0"/>
        <v>0</v>
      </c>
    </row>
    <row r="32" spans="1:3" x14ac:dyDescent="0.3">
      <c r="A32" s="2">
        <v>1.1000000000000001</v>
      </c>
      <c r="B32" s="1"/>
      <c r="C32" s="1">
        <f t="shared" si="0"/>
        <v>0</v>
      </c>
    </row>
    <row r="33" spans="1:3" x14ac:dyDescent="0.3">
      <c r="A33" s="2">
        <v>1.1000000000000001</v>
      </c>
      <c r="B33" s="1"/>
      <c r="C33" s="1">
        <f t="shared" si="0"/>
        <v>0</v>
      </c>
    </row>
    <row r="34" spans="1:3" x14ac:dyDescent="0.3">
      <c r="A34" s="2">
        <v>1.1000000000000001</v>
      </c>
      <c r="B34" s="1"/>
      <c r="C34" s="1">
        <f t="shared" si="0"/>
        <v>0</v>
      </c>
    </row>
    <row r="35" spans="1:3" x14ac:dyDescent="0.3">
      <c r="A35" s="2">
        <v>1.1000000000000001</v>
      </c>
      <c r="B35" s="1"/>
      <c r="C35" s="1">
        <f t="shared" si="0"/>
        <v>0</v>
      </c>
    </row>
    <row r="36" spans="1:3" x14ac:dyDescent="0.3">
      <c r="A36" s="2">
        <v>1.1000000000000001</v>
      </c>
      <c r="B36" s="1"/>
      <c r="C36" s="1">
        <f t="shared" si="0"/>
        <v>0</v>
      </c>
    </row>
    <row r="37" spans="1:3" x14ac:dyDescent="0.3">
      <c r="A37" s="2">
        <v>1.1000000000000001</v>
      </c>
      <c r="C37" s="1">
        <f t="shared" si="0"/>
        <v>0</v>
      </c>
    </row>
    <row r="38" spans="1:3" x14ac:dyDescent="0.3">
      <c r="A38" s="2">
        <v>1.1000000000000001</v>
      </c>
      <c r="C38" s="1">
        <f t="shared" si="0"/>
        <v>0</v>
      </c>
    </row>
    <row r="39" spans="1:3" x14ac:dyDescent="0.3">
      <c r="A39" s="2">
        <v>1.1000000000000001</v>
      </c>
      <c r="C39" s="1">
        <f t="shared" si="0"/>
        <v>0</v>
      </c>
    </row>
    <row r="40" spans="1:3" x14ac:dyDescent="0.3">
      <c r="A40" s="2">
        <v>1.1000000000000001</v>
      </c>
      <c r="C40" s="1">
        <f t="shared" si="0"/>
        <v>0</v>
      </c>
    </row>
    <row r="41" spans="1:3" x14ac:dyDescent="0.3">
      <c r="A41" s="2">
        <v>1.1000000000000001</v>
      </c>
      <c r="C41" s="1">
        <f t="shared" si="0"/>
        <v>0</v>
      </c>
    </row>
    <row r="42" spans="1:3" x14ac:dyDescent="0.3">
      <c r="B42" t="s">
        <v>7</v>
      </c>
      <c r="C42" s="1">
        <f>SUM(C2:C41)</f>
        <v>5972813.0000000009</v>
      </c>
    </row>
  </sheetData>
  <mergeCells count="1">
    <mergeCell ref="B1:C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dcterms:created xsi:type="dcterms:W3CDTF">2019-10-28T03:47:59Z</dcterms:created>
  <dcterms:modified xsi:type="dcterms:W3CDTF">2020-06-06T11:08:54Z</dcterms:modified>
</cp:coreProperties>
</file>