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E663894C-6E0D-43D9-927F-88D91CAC8D8C}" xr6:coauthVersionLast="43" xr6:coauthVersionMax="43" xr10:uidLastSave="{00000000-0000-0000-0000-000000000000}"/>
  <bookViews>
    <workbookView xWindow="330" yWindow="1110" windowWidth="1438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<sst xmlns="http://schemas.openxmlformats.org/spreadsheetml/2006/main" count="64" uniqueCount="58">
  <si>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</si>
  <si>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</si>
  <si>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</si>
  <si>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</si>
  <si>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</si>
  <si>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</si>
  <si>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</si>
  <si>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</si>
  <si>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</si>
  <si>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</si>
  <si>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</si>
  <si>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</si>
  <si>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</si>
  <si>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</si>
  <si>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</si>
  <si>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</si>
  <si>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</si>
  <si>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</si>
  <si>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</si>
  <si>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</si>
  <si>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</si>
  <si>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</si>
  <si>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</si>
  <si>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</si>
  <si>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</si>
  <si>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</si>
  <si>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</si>
  <si>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</si>
  <si>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</si>
  <si>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</si>
  <si>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</si>
  <si>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</si>
  <si>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</si>
  <si>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</si>
  <si>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</si>
  <si>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</si>
  <si>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</si>
  <si>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 xml:space="preserve">인텔 코어i5-9세대 9400F </t>
    <phoneticPr fontId="1" type="noConversion"/>
  </si>
  <si>
    <t>ASRock B365M PRO4</t>
    <phoneticPr fontId="1" type="noConversion"/>
  </si>
  <si>
    <t xml:space="preserve">삼성전자 DDR4 8G PC4-21300 </t>
    <phoneticPr fontId="1" type="noConversion"/>
  </si>
  <si>
    <t>GIGABYTE RTX 2060 WINDFORCE 6GB</t>
    <phoneticPr fontId="1" type="noConversion"/>
  </si>
  <si>
    <t>삼성전자 860 EVO (500GB)</t>
    <phoneticPr fontId="1" type="noConversion"/>
  </si>
  <si>
    <t>Seagate 2TB BarraCuda</t>
    <phoneticPr fontId="1" type="noConversion"/>
  </si>
  <si>
    <t>DAVEN FT808 강화유리 블랙</t>
    <phoneticPr fontId="1" type="noConversion"/>
  </si>
  <si>
    <t>마이크로닉스 Classic II 700W</t>
    <phoneticPr fontId="1" type="noConversion"/>
  </si>
  <si>
    <t>JONSBO CR-601 RGB</t>
    <phoneticPr fontId="1" type="noConversion"/>
  </si>
  <si>
    <t>Microsoft Windows 10 Home (FPP)</t>
    <phoneticPr fontId="1" type="noConversion"/>
  </si>
  <si>
    <t>한성 ULTRON 2757C 커브드 144 무결점</t>
    <phoneticPr fontId="1" type="noConversion"/>
  </si>
  <si>
    <t>COX CK8000 V광축 완전방수크리스탈키캡
교체축 사이드 RGB 게이밍 (클릭)</t>
    <phoneticPr fontId="1" type="noConversion"/>
  </si>
  <si>
    <t>로지텍 G102 PRODIGY 마우스 (블랙, 정품)</t>
    <phoneticPr fontId="1" type="noConversion"/>
  </si>
  <si>
    <t>마우스</t>
    <phoneticPr fontId="1" type="noConversion"/>
  </si>
  <si>
    <t>로지텍 장패드 S/V</t>
    <phoneticPr fontId="1" type="noConversion"/>
  </si>
  <si>
    <t>Y자 잭</t>
    <phoneticPr fontId="1" type="noConversion"/>
  </si>
  <si>
    <t>이어폰 Y자잭 S/V</t>
    <phoneticPr fontId="1" type="noConversion"/>
  </si>
  <si>
    <t>할인금</t>
    <phoneticPr fontId="1" type="noConversion"/>
  </si>
  <si>
    <t>고객성명(회사명): 한도안</t>
    <phoneticPr fontId="1" type="noConversion"/>
  </si>
  <si>
    <t>전화번호: 010-2770-6876</t>
    <phoneticPr fontId="1" type="noConversion"/>
  </si>
  <si>
    <t>견적일자: 2019년   6    월    19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</si>
</sst>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2" sqref="A2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55</v>
      </c>
      <c r="B1" s="61" t="s">
        <v>35</v>
      </c>
      <c r="C1" s="25"/>
      <c r="D1" s="26"/>
      <c r="E1" s="26"/>
      <c r="F1" s="27"/>
    </row>
    <row r="2" spans="1:7" ht="22.5" customHeight="1">
      <c r="A2" s="23" t="s">
        <v>56</v>
      </c>
      <c r="B2" s="62"/>
      <c r="C2" s="28"/>
      <c r="D2" s="29"/>
      <c r="E2" s="29"/>
      <c r="F2" s="30"/>
    </row>
    <row r="3" spans="1:7" ht="22.5" customHeight="1">
      <c r="A3" s="23" t="s">
        <v>57</v>
      </c>
      <c r="B3" s="23" t="s">
        <v>33</v>
      </c>
      <c r="C3" s="28"/>
      <c r="D3" s="29"/>
      <c r="E3" s="29"/>
      <c r="F3" s="30"/>
    </row>
    <row r="4" spans="1:7" ht="22.5" customHeight="1">
      <c r="A4" s="50" t="s">
        <v>32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37</v>
      </c>
      <c r="C7" s="5" t="s">
        <v>6</v>
      </c>
      <c r="D7" s="12">
        <v>187000</v>
      </c>
      <c r="E7" s="5">
        <v>1</v>
      </c>
      <c r="F7" s="12">
        <f>D7*E7</f>
        <v>187000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53"/>
      <c r="B9" s="6" t="s">
        <v>39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3"/>
      <c r="B10" s="6" t="s">
        <v>40</v>
      </c>
      <c r="C10" s="5" t="s">
        <v>9</v>
      </c>
      <c r="D10" s="12">
        <v>440000</v>
      </c>
      <c r="E10" s="5">
        <v>1</v>
      </c>
      <c r="F10" s="12">
        <f t="shared" si="0"/>
        <v>440000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90000</v>
      </c>
      <c r="E11" s="5">
        <v>1</v>
      </c>
      <c r="F11" s="12">
        <f t="shared" si="0"/>
        <v>90000</v>
      </c>
      <c r="G11" s="3"/>
    </row>
    <row r="12" spans="1:7">
      <c r="A12" s="53"/>
      <c r="B12" s="6" t="s">
        <v>42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53"/>
      <c r="B15" s="6" t="s">
        <v>44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 t="s">
        <v>45</v>
      </c>
      <c r="C16" s="5" t="s">
        <v>15</v>
      </c>
      <c r="D16" s="12">
        <v>34000</v>
      </c>
      <c r="E16" s="5">
        <v>1</v>
      </c>
      <c r="F16" s="12">
        <f t="shared" si="0"/>
        <v>34000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46</v>
      </c>
      <c r="C18" s="5" t="s">
        <v>19</v>
      </c>
      <c r="D18" s="12">
        <v>164000</v>
      </c>
      <c r="E18" s="5">
        <v>1</v>
      </c>
      <c r="F18" s="12">
        <f t="shared" si="0"/>
        <v>164000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1337000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1337000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47</v>
      </c>
      <c r="C26" s="11" t="s">
        <v>23</v>
      </c>
      <c r="D26" s="12">
        <v>243000</v>
      </c>
      <c r="E26" s="5">
        <v>1</v>
      </c>
      <c r="F26" s="12">
        <f>D26*E26</f>
        <v>243000</v>
      </c>
      <c r="G26" s="3"/>
    </row>
    <row r="27" spans="1:7" ht="24">
      <c r="A27" s="57"/>
      <c r="B27" s="15" t="s">
        <v>48</v>
      </c>
      <c r="C27" s="11" t="s">
        <v>22</v>
      </c>
      <c r="D27" s="12">
        <v>57000</v>
      </c>
      <c r="E27" s="5">
        <v>1</v>
      </c>
      <c r="F27" s="12">
        <f t="shared" ref="F27:F32" si="1">D27*E27</f>
        <v>57000</v>
      </c>
      <c r="G27" s="3"/>
    </row>
    <row r="28" spans="1:7">
      <c r="A28" s="57"/>
      <c r="B28" s="14" t="s">
        <v>49</v>
      </c>
      <c r="C28" s="11" t="s">
        <v>50</v>
      </c>
      <c r="D28" s="12">
        <v>24000</v>
      </c>
      <c r="E28" s="5">
        <v>1</v>
      </c>
      <c r="F28" s="12">
        <f t="shared" si="1"/>
        <v>24000</v>
      </c>
      <c r="G28" s="3"/>
    </row>
    <row r="29" spans="1:7">
      <c r="A29" s="57"/>
      <c r="B29" s="14" t="s">
        <v>51</v>
      </c>
      <c r="C29" s="11" t="s">
        <v>31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7"/>
      <c r="B30" s="14" t="s">
        <v>53</v>
      </c>
      <c r="C30" s="11" t="s">
        <v>52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324000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26</v>
      </c>
      <c r="C35" s="17" t="s">
        <v>26</v>
      </c>
      <c r="D35" s="38">
        <f>SUM(C22,C33)</f>
        <v>1661000</v>
      </c>
      <c r="E35" s="39"/>
      <c r="F35" s="18" t="s">
        <v>21</v>
      </c>
      <c r="G35" s="3"/>
    </row>
    <row r="36" spans="1:7" ht="17.25">
      <c r="A36" s="58"/>
      <c r="B36" s="64"/>
      <c r="C36" s="19" t="s">
        <v>27</v>
      </c>
      <c r="D36" s="36">
        <f>D35*1.1-D35</f>
        <v>166100.00000000023</v>
      </c>
      <c r="E36" s="37"/>
      <c r="F36" s="20"/>
      <c r="G36" s="3"/>
    </row>
    <row r="37" spans="1:7" ht="13.5" customHeight="1">
      <c r="A37" s="58"/>
      <c r="B37" s="64"/>
      <c r="C37" s="24" t="s">
        <v>54</v>
      </c>
      <c r="D37" s="42">
        <v>77100</v>
      </c>
      <c r="E37" s="42"/>
      <c r="F37" s="43"/>
      <c r="G37" s="3"/>
    </row>
    <row r="38" spans="1:7" ht="18" thickBot="1">
      <c r="A38" s="59"/>
      <c r="B38" s="65"/>
      <c r="C38" s="21" t="s">
        <v>28</v>
      </c>
      <c r="D38" s="40">
        <f>SUM(D35:E36)-D37</f>
        <v>1750000.0000000002</v>
      </c>
      <c r="E38" s="41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2019-06-19T02:38:33Z</dcterms:modified>
</cp:coreProperties>
</file>