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03FA57E5-93FE-4C50-9912-96B0026F1E0C}" xr6:coauthVersionLast="45" xr6:coauthVersionMax="45" xr10:uidLastSave="{00000000-0000-0000-0000-000000000000}"/>
  <bookViews>
    <workbookView xWindow="35310" yWindow="1365" windowWidth="17280" windowHeight="1138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<sst xmlns="http://schemas.openxmlformats.org/spreadsheetml/2006/main" count="92" uniqueCount="85">
  <si>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</si>
  <si>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</si>
  <si>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</si>
  <si>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</si>
  <si>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</si>
  <si>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</si>
  <si>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</si>
  <si>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</si>
  <si>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</si>
  <si>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</si>
  <si>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</si>
  <si>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</si>
  <si>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</si>
  <si>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</si>
  <si>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</si>
  <si>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</si>
  <si>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</si>
  <si>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</si>
  <si>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</si>
  <si>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</si>
  <si>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</si>
  <si>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</si>
  <si>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</si>
  <si>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</si>
  <si>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</si>
  <si>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</si>
  <si>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</si>
  <si>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</si>
  <si>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</si>
  <si>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</si>
  <si>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</si>
  <si>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</si>
  <si>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</si>
  <si>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</si>
  <si>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</si>
  <si>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</si>
  <si>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</si>
  <si>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</si>
  <si>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</si>
  <si>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</si>
  <si>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</si>
  <si>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</si>
  <si>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</si>
  <si>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</si>
  <si>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</si>
  <si>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</si>
  <si>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</si>
  <si>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</si>
  <si>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</si>
  <si>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</si>
  <si>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</si>
  <si>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</si>
  <si>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</si>
  <si>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</si>
  <si>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</si>
  <si>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</si>
  <si>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</si>
  <si>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</si>
  <si>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</si>
  <si>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</si>
  <si>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</si>
  <si>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</si>
  <si>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</si>
  <si>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</si>
  <si>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</si>
  <si>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</si>
  <si>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</si>
  <si>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</si>
  <si>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</si>
  <si>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IPLEX Typhoon</t>
    <phoneticPr fontId="1" type="noConversion"/>
  </si>
  <si>
    <t>WD Blue SN550 M.2 2280 (250GB)</t>
    <phoneticPr fontId="1" type="noConversion"/>
  </si>
  <si>
    <t>Seagate 2TB BarraCuda ST2000DM008 (SATA3/7200/256M)</t>
    <phoneticPr fontId="1" type="noConversion"/>
  </si>
  <si>
    <t>darkFlash POLLUX RGB 강화유리 (화이트)</t>
    <phoneticPr fontId="1" type="noConversion"/>
  </si>
  <si>
    <t>PGM</t>
    <phoneticPr fontId="1" type="noConversion"/>
  </si>
  <si>
    <t>포토/일러/한글/ms</t>
    <phoneticPr fontId="1" type="noConversion"/>
  </si>
  <si>
    <t>키보드</t>
    <phoneticPr fontId="1" type="noConversion"/>
  </si>
  <si>
    <t>필립스 G614 갈축</t>
    <phoneticPr fontId="1" type="noConversion"/>
  </si>
  <si>
    <t>마이크로닉스 장패드</t>
    <phoneticPr fontId="1" type="noConversion"/>
  </si>
  <si>
    <t>허 선</t>
    <phoneticPr fontId="1" type="noConversion"/>
  </si>
  <si>
    <t>인텔 코어i3-9세대 9100F (커피레이크-R) (정품)</t>
    <phoneticPr fontId="1" type="noConversion"/>
  </si>
  <si>
    <t>ASUS PRIME H310M-A R2.0 코잇</t>
    <phoneticPr fontId="1" type="noConversion"/>
  </si>
  <si>
    <t>삼성전자 DDR4 16G PC4-21300 (정품)</t>
    <phoneticPr fontId="1" type="noConversion"/>
  </si>
  <si>
    <t>HIS RX 560 14CU iCooler OC 2G</t>
    <phoneticPr fontId="1" type="noConversion"/>
  </si>
  <si>
    <t>마이크로닉스 Classic II 500W</t>
    <phoneticPr fontId="1" type="noConversion"/>
  </si>
  <si>
    <t>로지텍 G102 블랙 벌크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</si>
</sst>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9" sqref="C9:D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78</v>
      </c>
      <c r="C1" s="33" t="s">
        <v>52</v>
      </c>
      <c r="D1" s="34"/>
      <c r="E1" s="89"/>
      <c r="F1" s="90"/>
      <c r="G1" s="90"/>
      <c r="H1" s="91"/>
    </row>
    <row r="2" spans="1:9" ht="22.5" customHeight="1">
      <c r="A2" s="18" t="s">
        <v>53</v>
      </c>
      <c r="B2" s="26">
        <v>1034585889</v>
      </c>
      <c r="C2" s="35"/>
      <c r="D2" s="36"/>
      <c r="E2" s="92"/>
      <c r="F2" s="93"/>
      <c r="G2" s="93"/>
      <c r="H2" s="94"/>
    </row>
    <row r="3" spans="1:9" ht="22.5" customHeight="1">
      <c r="A3" s="18" t="s">
        <v>54</v>
      </c>
      <c r="B3" s="20">
        <f ca="1">TODAY()</f>
        <v>43916</v>
      </c>
      <c r="C3" s="19" t="s">
        <v>55</v>
      </c>
      <c r="D3" s="25"/>
      <c r="E3" s="92"/>
      <c r="F3" s="93"/>
      <c r="G3" s="93"/>
      <c r="H3" s="94"/>
    </row>
    <row r="4" spans="1:9" ht="22.5" customHeight="1">
      <c r="A4" s="17" t="s">
        <v>51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30</v>
      </c>
      <c r="B6" s="102"/>
      <c r="C6" s="59" t="s">
        <v>79</v>
      </c>
      <c r="D6" s="60"/>
      <c r="E6" s="3" t="s">
        <v>6</v>
      </c>
      <c r="F6" s="6">
        <v>100000</v>
      </c>
      <c r="G6" s="3">
        <v>1</v>
      </c>
      <c r="H6" s="6">
        <f>F6*G6</f>
        <v>100000</v>
      </c>
      <c r="I6" s="2"/>
    </row>
    <row r="7" spans="1:9" ht="25.5" customHeight="1">
      <c r="A7" s="103"/>
      <c r="B7" s="104"/>
      <c r="C7" s="59" t="s">
        <v>69</v>
      </c>
      <c r="D7" s="60"/>
      <c r="E7" s="30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3"/>
      <c r="B8" s="104"/>
      <c r="C8" s="59" t="s">
        <v>80</v>
      </c>
      <c r="D8" s="60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5.5" customHeight="1">
      <c r="A9" s="103"/>
      <c r="B9" s="104"/>
      <c r="C9" s="59" t="s">
        <v>81</v>
      </c>
      <c r="D9" s="60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5.5" customHeight="1">
      <c r="A10" s="103"/>
      <c r="B10" s="104"/>
      <c r="C10" s="59" t="s">
        <v>82</v>
      </c>
      <c r="D10" s="60"/>
      <c r="E10" s="3" t="s">
        <v>9</v>
      </c>
      <c r="F10" s="6">
        <v>125000</v>
      </c>
      <c r="G10" s="3">
        <v>1</v>
      </c>
      <c r="H10" s="6">
        <f t="shared" si="0"/>
        <v>125000</v>
      </c>
      <c r="I10" s="2"/>
    </row>
    <row r="11" spans="1:9" ht="25.5" customHeight="1">
      <c r="A11" s="103"/>
      <c r="B11" s="104"/>
      <c r="C11" s="59" t="s">
        <v>70</v>
      </c>
      <c r="D11" s="60"/>
      <c r="E11" s="3" t="s">
        <v>10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5.5" customHeight="1">
      <c r="A12" s="103"/>
      <c r="B12" s="104"/>
      <c r="C12" s="59" t="s">
        <v>71</v>
      </c>
      <c r="D12" s="60"/>
      <c r="E12" s="3" t="s">
        <v>11</v>
      </c>
      <c r="F12" s="6">
        <v>75000</v>
      </c>
      <c r="G12" s="3">
        <v>1</v>
      </c>
      <c r="H12" s="6">
        <f t="shared" si="0"/>
        <v>75000</v>
      </c>
      <c r="I12" s="2"/>
    </row>
    <row r="13" spans="1:9" ht="25.5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72</v>
      </c>
      <c r="D14" s="49"/>
      <c r="E14" s="3" t="s">
        <v>13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5.5" customHeight="1">
      <c r="A15" s="103"/>
      <c r="B15" s="104"/>
      <c r="C15" s="48" t="s">
        <v>83</v>
      </c>
      <c r="D15" s="49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103"/>
      <c r="B16" s="104"/>
      <c r="C16" s="55" t="s">
        <v>50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56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64</v>
      </c>
      <c r="D18" s="58"/>
      <c r="E18" s="4" t="s">
        <v>31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 t="s">
        <v>74</v>
      </c>
      <c r="D19" s="54"/>
      <c r="E19" s="4" t="s">
        <v>73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720000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720000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76</v>
      </c>
      <c r="D25" s="49"/>
      <c r="E25" s="3" t="s">
        <v>75</v>
      </c>
      <c r="F25" s="6">
        <v>40000</v>
      </c>
      <c r="G25" s="3">
        <v>1</v>
      </c>
      <c r="H25" s="6">
        <f t="shared" ref="H25:H32" si="1">F25*G25</f>
        <v>40000</v>
      </c>
      <c r="I25" s="2"/>
    </row>
    <row r="26" spans="1:9">
      <c r="A26" s="71"/>
      <c r="B26" s="72"/>
      <c r="C26" s="50" t="s">
        <v>84</v>
      </c>
      <c r="D26" s="49"/>
      <c r="E26" s="5" t="s">
        <v>29</v>
      </c>
      <c r="F26" s="6">
        <v>20000</v>
      </c>
      <c r="G26" s="3">
        <v>1</v>
      </c>
      <c r="H26" s="6">
        <f t="shared" si="1"/>
        <v>20000</v>
      </c>
      <c r="I26" s="2"/>
    </row>
    <row r="27" spans="1:9">
      <c r="A27" s="71"/>
      <c r="B27" s="72"/>
      <c r="C27" s="51" t="s">
        <v>77</v>
      </c>
      <c r="D27" s="52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39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60000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41</v>
      </c>
      <c r="B35" s="68"/>
      <c r="C35" s="81"/>
      <c r="D35" s="82"/>
      <c r="E35" s="8" t="s">
        <v>4</v>
      </c>
      <c r="F35" s="109">
        <f>SUM(E21,E33)</f>
        <v>780000</v>
      </c>
      <c r="G35" s="109"/>
      <c r="H35" s="9" t="s">
        <v>20</v>
      </c>
      <c r="I35" s="2"/>
    </row>
    <row r="36" spans="1:9" ht="16.5" customHeight="1">
      <c r="A36" s="67" t="s">
        <v>42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78000.000000000116</v>
      </c>
      <c r="G36" s="108"/>
      <c r="H36" s="10"/>
      <c r="I36" s="2"/>
    </row>
    <row r="37" spans="1:9" ht="17.25" customHeight="1">
      <c r="A37" s="67" t="s">
        <v>37</v>
      </c>
      <c r="B37" s="68"/>
      <c r="C37" s="83"/>
      <c r="D37" s="84"/>
      <c r="E37" s="8" t="s">
        <v>35</v>
      </c>
      <c r="F37" s="65" t="s">
        <v>66</v>
      </c>
      <c r="G37" s="66"/>
      <c r="H37" s="11"/>
      <c r="I37" s="2"/>
    </row>
    <row r="38" spans="1:9" ht="19.5" customHeight="1">
      <c r="A38" s="75" t="s">
        <v>38</v>
      </c>
      <c r="B38" s="76"/>
      <c r="C38" s="85">
        <f>SUM(C35:C36)-C37</f>
        <v>0</v>
      </c>
      <c r="D38" s="86"/>
      <c r="E38" s="29"/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780000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36</v>
      </c>
      <c r="B1" t="s">
        <v>25</v>
      </c>
      <c r="C1" t="s">
        <v>43</v>
      </c>
      <c r="D1" s="13" t="s">
        <v>45</v>
      </c>
      <c r="E1" s="31" t="s">
        <v>67</v>
      </c>
      <c r="F1" s="31"/>
    </row>
    <row r="2" spans="1:6">
      <c r="A2" t="s">
        <v>32</v>
      </c>
      <c r="B2" t="s">
        <v>20</v>
      </c>
      <c r="C2" t="s">
        <v>48</v>
      </c>
      <c r="D2" t="s">
        <v>44</v>
      </c>
    </row>
    <row r="3" spans="1:6">
      <c r="A3" t="s">
        <v>33</v>
      </c>
      <c r="B3" t="s">
        <v>40</v>
      </c>
      <c r="D3" s="16" t="s">
        <v>46</v>
      </c>
    </row>
    <row r="4" spans="1:6">
      <c r="A4" t="s">
        <v>34</v>
      </c>
      <c r="B4" s="12">
        <f>Sheet1!F35-(Sheet1!C35/1.3)</f>
        <v>780000</v>
      </c>
    </row>
    <row r="5" spans="1:6">
      <c r="A5" t="s">
        <v>49</v>
      </c>
    </row>
    <row r="6" spans="1:6">
      <c r="A6" t="s">
        <v>47</v>
      </c>
    </row>
    <row r="7" spans="1:6">
      <c r="A7" t="s">
        <v>19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2020-03-26T08:24:53Z</cp:lastPrinted>
  <dcterms:created xsi:type="dcterms:W3CDTF">2019-03-28T03:58:09Z</dcterms:created>
  <dcterms:modified xsi:type="dcterms:W3CDTF">2020-03-26T08:30:14Z</dcterms:modified>
</cp:coreProperties>
</file>