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E41583BC-DB30-4289-B0F3-239EAC381AE6}" xr6:coauthVersionLast="45" xr6:coauthVersionMax="45" xr10:uidLastSave="{00000000-0000-0000-0000-000000000000}"/>
  <bookViews>
    <workbookView xWindow="6360" yWindow="1755" windowWidth="14400" windowHeight="125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<sst xmlns="http://schemas.openxmlformats.org/spreadsheetml/2006/main" count="76" uniqueCount="66">
  <si>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</si>
  <si>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</si>
  <si>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</si>
  <si>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</si>
  <si>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</si>
  <si>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</si>
  <si>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</si>
  <si>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</si>
  <si>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</si>
  <si>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</si>
  <si>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</si>
  <si>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</si>
  <si>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</si>
  <si>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</si>
  <si>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</si>
  <si>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</si>
  <si>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</si>
  <si>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</si>
  <si>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</si>
  <si>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</si>
  <si>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</si>
  <si>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</si>
  <si>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</si>
  <si>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</si>
  <si>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</si>
  <si>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</si>
  <si>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</si>
  <si>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</si>
  <si>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</si>
  <si>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</si>
  <si>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</si>
  <si>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</si>
  <si>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</si>
  <si>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</si>
  <si>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</si>
  <si>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</si>
  <si>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</si>
  <si>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</si>
  <si>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</si>
  <si>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</si>
  <si>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</si>
  <si>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</si>
  <si>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</si>
  <si>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</si>
  <si>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</si>
  <si>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</si>
  <si>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</si>
  <si>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</si>
  <si>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</si>
  <si>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</si>
  <si>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</si>
  <si>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</si>
  <si>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</si>
  <si>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</si>
  <si>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01 월    일</t>
    <phoneticPr fontId="1" type="noConversion"/>
  </si>
  <si>
    <t>현금(이체X)</t>
  </si>
  <si>
    <t>인텔 코어i3-9세대 9100 (커피레이크-R) (정품)</t>
    <phoneticPr fontId="1" type="noConversion"/>
  </si>
  <si>
    <t>고객성명(회사명): 하원중</t>
    <phoneticPr fontId="1" type="noConversion"/>
  </si>
  <si>
    <t>전화번호: 010-8700-1236</t>
    <phoneticPr fontId="1" type="noConversion"/>
  </si>
  <si>
    <t>견적일자: 2020년  01 월   18   일</t>
    <phoneticPr fontId="1" type="noConversion"/>
  </si>
  <si>
    <t>H310M</t>
    <phoneticPr fontId="1" type="noConversion"/>
  </si>
  <si>
    <t>삼성전자 DDR4 8G PC4-21300 (정품)</t>
    <phoneticPr fontId="1" type="noConversion"/>
  </si>
  <si>
    <t>마이크론 Crucial BX500 대원CTS (240GB)</t>
  </si>
  <si>
    <t>ABKO NCORE 식스팬 풀 아크릴 LUNAR (블랙)</t>
    <phoneticPr fontId="1" type="noConversion"/>
  </si>
  <si>
    <t>잘만 정격 500W</t>
    <phoneticPr fontId="1" type="noConversion"/>
  </si>
  <si>
    <t>마이크로닉스 MANIC KM220PLUS 유선 게이밍 키보드 마우스 합본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</si>
</sst>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7" fontId="2" fillId="5" borderId="2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E27" sqref="E27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57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58</v>
      </c>
      <c r="B2" s="41"/>
      <c r="C2" s="50"/>
      <c r="D2" s="51"/>
      <c r="E2" s="51"/>
      <c r="F2" s="52"/>
    </row>
    <row r="3" spans="1:7" ht="22.5" customHeight="1">
      <c r="A3" s="12" t="s">
        <v>59</v>
      </c>
      <c r="B3" s="12" t="s">
        <v>54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56</v>
      </c>
      <c r="C6" s="3" t="s">
        <v>6</v>
      </c>
      <c r="D6" s="8">
        <v>160000</v>
      </c>
      <c r="E6" s="3">
        <v>1</v>
      </c>
      <c r="F6" s="8">
        <f>D6*E6</f>
        <v>160000</v>
      </c>
      <c r="G6" s="2"/>
    </row>
    <row r="7" spans="1:7" ht="24" customHeight="1">
      <c r="A7" s="45"/>
      <c r="B7" s="13" t="s">
        <v>60</v>
      </c>
      <c r="C7" s="3" t="s">
        <v>7</v>
      </c>
      <c r="D7" s="8">
        <v>75000</v>
      </c>
      <c r="E7" s="3">
        <v>1</v>
      </c>
      <c r="F7" s="8">
        <f t="shared" ref="F7:F20" si="0">D7*E7</f>
        <v>75000</v>
      </c>
      <c r="G7" s="2"/>
    </row>
    <row r="8" spans="1:7">
      <c r="A8" s="45"/>
      <c r="B8" s="13" t="s">
        <v>61</v>
      </c>
      <c r="C8" s="3" t="s">
        <v>8</v>
      </c>
      <c r="D8" s="8">
        <v>45000</v>
      </c>
      <c r="E8" s="3">
        <v>1</v>
      </c>
      <c r="F8" s="8">
        <f t="shared" si="0"/>
        <v>45000</v>
      </c>
      <c r="G8" s="2"/>
    </row>
    <row r="9" spans="1:7">
      <c r="A9" s="45"/>
      <c r="B9" s="13"/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5"/>
      <c r="B10" s="13" t="s">
        <v>62</v>
      </c>
      <c r="C10" s="3" t="s">
        <v>10</v>
      </c>
      <c r="D10" s="8">
        <v>40000</v>
      </c>
      <c r="E10" s="3">
        <v>1</v>
      </c>
      <c r="F10" s="8">
        <f t="shared" si="0"/>
        <v>40000</v>
      </c>
      <c r="G10" s="2"/>
    </row>
    <row r="11" spans="1:7">
      <c r="A11" s="45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63</v>
      </c>
      <c r="C13" s="3" t="s">
        <v>13</v>
      </c>
      <c r="D13" s="8">
        <v>30000</v>
      </c>
      <c r="E13" s="3">
        <v>1</v>
      </c>
      <c r="F13" s="8">
        <f t="shared" si="0"/>
        <v>30000</v>
      </c>
      <c r="G13" s="2"/>
    </row>
    <row r="14" spans="1:7">
      <c r="A14" s="45"/>
      <c r="B14" s="11" t="s">
        <v>64</v>
      </c>
      <c r="C14" s="3" t="s">
        <v>14</v>
      </c>
      <c r="D14" s="8">
        <v>45000</v>
      </c>
      <c r="E14" s="3">
        <v>1</v>
      </c>
      <c r="F14" s="8">
        <f t="shared" si="0"/>
        <v>45000</v>
      </c>
      <c r="G14" s="2"/>
    </row>
    <row r="15" spans="1:7" ht="24" customHeight="1">
      <c r="A15" s="45"/>
      <c r="B15" s="11"/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455000</v>
      </c>
      <c r="D21" s="68"/>
      <c r="E21" s="29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455000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 ht="24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65</v>
      </c>
      <c r="C26" s="3" t="s">
        <v>28</v>
      </c>
      <c r="D26" s="8">
        <v>15000</v>
      </c>
      <c r="E26" s="3">
        <v>1</v>
      </c>
      <c r="F26" s="8">
        <f t="shared" ref="F26:F33" si="1">D26*E26</f>
        <v>15000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15000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66">
        <f>SUM(C22,C34)</f>
        <v>470000</v>
      </c>
      <c r="E36" s="66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47000.000000000058</v>
      </c>
      <c r="E37" s="65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2" t="s">
        <v>55</v>
      </c>
      <c r="E38" s="73"/>
      <c r="F38" s="21"/>
      <c r="G38" s="2"/>
    </row>
    <row r="39" spans="1:7" ht="17.25" customHeight="1">
      <c r="A39" s="30" t="s">
        <v>45</v>
      </c>
      <c r="B39" s="33">
        <f>SUM(B36:B37)-B38</f>
        <v>0</v>
      </c>
      <c r="C39" s="17" t="s">
        <v>44</v>
      </c>
      <c r="D39" s="66"/>
      <c r="E39" s="66"/>
      <c r="F39" s="66"/>
      <c r="G39" s="2"/>
    </row>
    <row r="40" spans="1:7" ht="16.5" customHeight="1">
      <c r="A40" s="30"/>
      <c r="B40" s="34"/>
      <c r="C40" s="27" t="s">
        <v>23</v>
      </c>
      <c r="D40" s="67">
        <f>IF(D38="현금(이체X)",D36,IF(D38="카드",D36+D36*10%,IF(D38="이체 및 현금영수증",D36+D36*10%,IF(D38="이체 및 세금계산서",D36+D36*10%,IF(D38="이체 및 세금계산서",D36+D36*10%,)))))-D39</f>
        <v>470000</v>
      </c>
      <c r="E40" s="67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470000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2019-12-31T04:22:35Z</cp:lastPrinted>
  <dcterms:created xsi:type="dcterms:W3CDTF">2019-03-28T03:58:09Z</dcterms:created>
  <dcterms:modified xsi:type="dcterms:W3CDTF">2020-01-18T07:02:07Z</dcterms:modified>
</cp:coreProperties>
</file>