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0A116EC2-1F25-4455-9C7F-C58602AECE6F}" xr6:coauthVersionLast="45" xr6:coauthVersionMax="45" xr10:uidLastSave="{00000000-0000-0000-0000-000000000000}"/>
  <bookViews>
    <workbookView xWindow="1230" yWindow="8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<sst xmlns="http://schemas.openxmlformats.org/spreadsheetml/2006/main" count="88" uniqueCount="81">
  <si>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</si>
  <si>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</si>
  <si>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</si>
  <si>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</si>
  <si>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</si>
  <si>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</si>
  <si>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</si>
  <si>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</si>
  <si>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</si>
  <si>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</si>
  <si>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</si>
  <si>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</si>
  <si>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</si>
  <si>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</si>
  <si>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</si>
  <si>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</si>
  <si>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</si>
  <si>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</si>
  <si>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</si>
  <si>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</si>
  <si>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</si>
  <si>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</si>
  <si>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</si>
  <si>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</si>
  <si>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</si>
  <si>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</si>
  <si>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</si>
  <si>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</si>
  <si>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</si>
  <si>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</si>
  <si>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</si>
  <si>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</si>
  <si>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</si>
  <si>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</si>
  <si>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</si>
  <si>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</si>
  <si>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</si>
  <si>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</si>
  <si>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</si>
  <si>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</si>
  <si>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</si>
  <si>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</si>
  <si>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</si>
  <si>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</si>
  <si>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</si>
  <si>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</si>
  <si>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</si>
  <si>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</si>
  <si>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</si>
  <si>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</si>
  <si>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</si>
  <si>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</si>
  <si>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</si>
  <si>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</si>
  <si>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</si>
  <si>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</si>
  <si>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</si>
  <si>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</si>
  <si>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</si>
  <si>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</si>
  <si>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</si>
  <si>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</si>
  <si>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</si>
  <si>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</si>
  <si>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</si>
  <si>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</si>
  <si>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</si>
  <si>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</si>
  <si>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</si>
  <si>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</si>
  <si>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</si>
  <si>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코어i7-9세대 9700F (커피레이크-R) (정품)</t>
    <phoneticPr fontId="1" type="noConversion"/>
  </si>
  <si>
    <t>IPLEX Typhoon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</si>
  <si>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</si>
  <si>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</si>
  <si>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WD Blue 3D SSD (500GB)</t>
    <phoneticPr fontId="1" type="noConversion"/>
  </si>
  <si>
    <t>WD 2TB BLUE</t>
    <phoneticPr fontId="1" type="noConversion"/>
  </si>
  <si>
    <t>DEEPCOOL MATREXX 55 MESH ADD-RGB 4F</t>
    <phoneticPr fontId="1" type="noConversion"/>
  </si>
  <si>
    <t>마이크로닉스 Classic II 750W 80PLUS Bronze</t>
    <phoneticPr fontId="1" type="noConversion"/>
  </si>
  <si>
    <t>이엠텍 RTX 2070 SUPER BLACK MONSTER V2 D6 8GB</t>
    <phoneticPr fontId="1" type="noConversion"/>
  </si>
  <si>
    <t>코스니크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</si>
</sst>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70</v>
      </c>
      <c r="B1" s="27" t="s">
        <v>80</v>
      </c>
      <c r="C1" s="94" t="s">
        <v>52</v>
      </c>
      <c r="D1" s="95"/>
      <c r="E1" s="45"/>
      <c r="F1" s="46"/>
      <c r="G1" s="46"/>
      <c r="H1" s="47"/>
    </row>
    <row r="2" spans="1:9" ht="22.5" customHeight="1">
      <c r="A2" s="18" t="s">
        <v>53</v>
      </c>
      <c r="B2" s="26"/>
      <c r="C2" s="96"/>
      <c r="D2" s="97"/>
      <c r="E2" s="48"/>
      <c r="F2" s="49"/>
      <c r="G2" s="49"/>
      <c r="H2" s="50"/>
    </row>
    <row r="3" spans="1:9" ht="22.5" customHeight="1">
      <c r="A3" s="18" t="s">
        <v>54</v>
      </c>
      <c r="B3" s="20">
        <f ca="1">TODAY()</f>
        <v>43902</v>
      </c>
      <c r="C3" s="19" t="s">
        <v>55</v>
      </c>
      <c r="D3" s="25"/>
      <c r="E3" s="48"/>
      <c r="F3" s="49"/>
      <c r="G3" s="49"/>
      <c r="H3" s="50"/>
    </row>
    <row r="4" spans="1:9" ht="22.5" customHeight="1">
      <c r="A4" s="17" t="s">
        <v>51</v>
      </c>
      <c r="B4" s="98"/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29</v>
      </c>
      <c r="B6" s="58"/>
      <c r="C6" s="65" t="s">
        <v>71</v>
      </c>
      <c r="D6" s="66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19.7" customHeight="1">
      <c r="A7" s="59"/>
      <c r="B7" s="60"/>
      <c r="C7" s="65" t="s">
        <v>72</v>
      </c>
      <c r="D7" s="66"/>
      <c r="E7" s="30" t="s">
        <v>14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19.7" customHeight="1">
      <c r="A8" s="59"/>
      <c r="B8" s="60"/>
      <c r="C8" s="65" t="s">
        <v>73</v>
      </c>
      <c r="D8" s="66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19.7" customHeight="1">
      <c r="A9" s="59"/>
      <c r="B9" s="60"/>
      <c r="C9" s="65" t="s">
        <v>74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2.5" customHeight="1">
      <c r="A10" s="59"/>
      <c r="B10" s="60"/>
      <c r="C10" s="65" t="s">
        <v>79</v>
      </c>
      <c r="D10" s="66"/>
      <c r="E10" s="3" t="s">
        <v>9</v>
      </c>
      <c r="F10" s="6">
        <v>745000</v>
      </c>
      <c r="G10" s="3">
        <v>1</v>
      </c>
      <c r="H10" s="6">
        <f t="shared" si="0"/>
        <v>745000</v>
      </c>
      <c r="I10" s="2"/>
    </row>
    <row r="11" spans="1:9" ht="19.7" customHeight="1">
      <c r="A11" s="59"/>
      <c r="B11" s="60"/>
      <c r="C11" s="65" t="s">
        <v>75</v>
      </c>
      <c r="D11" s="66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19.7" customHeight="1">
      <c r="A12" s="59"/>
      <c r="B12" s="60"/>
      <c r="C12" s="65" t="s">
        <v>76</v>
      </c>
      <c r="D12" s="66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19.7" customHeight="1">
      <c r="A13" s="59"/>
      <c r="B13" s="60"/>
      <c r="C13" s="78"/>
      <c r="D13" s="79"/>
      <c r="E13" s="3"/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77</v>
      </c>
      <c r="D14" s="79"/>
      <c r="E14" s="3" t="s">
        <v>12</v>
      </c>
      <c r="F14" s="6">
        <v>80000</v>
      </c>
      <c r="G14" s="3">
        <v>1</v>
      </c>
      <c r="H14" s="6">
        <f t="shared" si="0"/>
        <v>80000</v>
      </c>
      <c r="I14" s="2"/>
    </row>
    <row r="15" spans="1:9" ht="19.7" customHeight="1">
      <c r="A15" s="59"/>
      <c r="B15" s="60"/>
      <c r="C15" s="78" t="s">
        <v>78</v>
      </c>
      <c r="D15" s="79"/>
      <c r="E15" s="3" t="s">
        <v>13</v>
      </c>
      <c r="F15" s="6">
        <v>90000</v>
      </c>
      <c r="G15" s="3">
        <v>1</v>
      </c>
      <c r="H15" s="6">
        <f t="shared" si="0"/>
        <v>90000</v>
      </c>
      <c r="I15" s="2"/>
    </row>
    <row r="16" spans="1:9" ht="24" customHeight="1">
      <c r="A16" s="59"/>
      <c r="B16" s="60"/>
      <c r="C16" s="80" t="s">
        <v>49</v>
      </c>
      <c r="D16" s="81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64</v>
      </c>
      <c r="D18" s="83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17</v>
      </c>
      <c r="D20" s="100"/>
      <c r="E20" s="70">
        <f>SUM(H6:H19)</f>
        <v>1840000</v>
      </c>
      <c r="F20" s="70"/>
      <c r="G20" s="24">
        <v>1</v>
      </c>
      <c r="H20" s="56" t="s">
        <v>19</v>
      </c>
      <c r="I20" s="2"/>
    </row>
    <row r="21" spans="1:9" ht="12.75" customHeight="1">
      <c r="A21" s="59"/>
      <c r="B21" s="60"/>
      <c r="C21" s="100"/>
      <c r="D21" s="100"/>
      <c r="E21" s="70">
        <f>E20*G20</f>
        <v>1840000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23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/>
      <c r="D25" s="79"/>
      <c r="E25" s="3" t="s">
        <v>50</v>
      </c>
      <c r="F25" s="6"/>
      <c r="G25" s="3"/>
      <c r="H25" s="6">
        <f t="shared" ref="H25:H32" si="1">F25*G25</f>
        <v>0</v>
      </c>
      <c r="I25" s="2"/>
    </row>
    <row r="26" spans="1:9">
      <c r="A26" s="86"/>
      <c r="B26" s="87"/>
      <c r="C26" s="107"/>
      <c r="D26" s="79"/>
      <c r="E26" s="5" t="s">
        <v>28</v>
      </c>
      <c r="F26" s="6"/>
      <c r="G26" s="3"/>
      <c r="H26" s="6">
        <f t="shared" si="1"/>
        <v>0</v>
      </c>
      <c r="I26" s="2"/>
    </row>
    <row r="27" spans="1:9">
      <c r="A27" s="86"/>
      <c r="B27" s="87"/>
      <c r="C27" s="108"/>
      <c r="D27" s="109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6"/>
      <c r="B28" s="87"/>
      <c r="C28" s="108"/>
      <c r="D28" s="109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/>
      <c r="D29" s="109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38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19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40</v>
      </c>
      <c r="B35" s="77"/>
      <c r="C35" s="92"/>
      <c r="D35" s="93"/>
      <c r="E35" s="8" t="s">
        <v>4</v>
      </c>
      <c r="F35" s="69">
        <f>SUM(E21,E33)</f>
        <v>1840000</v>
      </c>
      <c r="G35" s="69"/>
      <c r="H35" s="9" t="s">
        <v>19</v>
      </c>
      <c r="I35" s="2"/>
    </row>
    <row r="36" spans="1:9" ht="16.5" customHeight="1">
      <c r="A36" s="76" t="s">
        <v>41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21</v>
      </c>
      <c r="F36" s="67">
        <f>F35*1.1-F35</f>
        <v>184000.00000000023</v>
      </c>
      <c r="G36" s="68"/>
      <c r="H36" s="10"/>
      <c r="I36" s="2"/>
    </row>
    <row r="37" spans="1:9" ht="17.25" customHeight="1">
      <c r="A37" s="76" t="s">
        <v>36</v>
      </c>
      <c r="B37" s="77"/>
      <c r="C37" s="39"/>
      <c r="D37" s="40"/>
      <c r="E37" s="8" t="s">
        <v>34</v>
      </c>
      <c r="F37" s="74" t="s">
        <v>68</v>
      </c>
      <c r="G37" s="75"/>
      <c r="H37" s="11"/>
      <c r="I37" s="2"/>
    </row>
    <row r="38" spans="1:9" ht="19.5" customHeight="1">
      <c r="A38" s="35" t="s">
        <v>37</v>
      </c>
      <c r="B38" s="36"/>
      <c r="C38" s="41">
        <f>SUM(C35:C36)-C37</f>
        <v>0</v>
      </c>
      <c r="D38" s="42"/>
      <c r="E38" s="29" t="s">
        <v>67</v>
      </c>
      <c r="F38" s="31"/>
      <c r="G38" s="32" t="s">
        <v>66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22</v>
      </c>
      <c r="F39" s="70">
        <f>IF(F37="현금(이체X)",F35,IF(F37="카드",F35+F35*13%,IF(F37="이체 및 현금영수증",F35+F35*10%,IF(F37="이체 및 세금계산서",F35+F35*10%,IF(F37="이체 및 세금계산서",F35+F35*10%,)))))-F38</f>
        <v>1840000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24</v>
      </c>
      <c r="C1" t="s">
        <v>42</v>
      </c>
      <c r="D1" s="13" t="s">
        <v>44</v>
      </c>
      <c r="E1" s="33" t="s">
        <v>69</v>
      </c>
      <c r="F1" s="33"/>
    </row>
    <row r="2" spans="1:6">
      <c r="A2" t="s">
        <v>31</v>
      </c>
      <c r="B2" t="s">
        <v>19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1840000</v>
      </c>
    </row>
    <row r="5" spans="1:6">
      <c r="A5" t="s">
        <v>48</v>
      </c>
    </row>
    <row r="6" spans="1:6">
      <c r="A6" t="s">
        <v>46</v>
      </c>
    </row>
    <row r="7" spans="1:6">
      <c r="A7" t="s">
        <v>18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2020-03-09T07:29:34Z</cp:lastPrinted>
  <dcterms:created xsi:type="dcterms:W3CDTF">2019-03-28T03:58:09Z</dcterms:created>
  <dcterms:modified xsi:type="dcterms:W3CDTF">2020-03-12T08:13:56Z</dcterms:modified>
</cp:coreProperties>
</file>