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EF6C9FD7-2DDA-4EB2-A480-5E0558D45463}" xr6:coauthVersionLast="45" xr6:coauthVersionMax="45" xr10:uidLastSave="{899B5DCF-AF22-4C7F-9F7F-4288A0872EED}"/>
  <bookViews>
    <workbookView xWindow="3510" yWindow="150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<sst xmlns="http://schemas.openxmlformats.org/spreadsheetml/2006/main" count="96" uniqueCount="87">
  <si>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</si>
  <si>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</si>
  <si>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</si>
  <si>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</si>
  <si>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</si>
  <si>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</si>
  <si>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</si>
  <si>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</si>
  <si>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</si>
  <si>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</si>
  <si>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</si>
  <si>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</si>
  <si>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</si>
  <si>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</si>
  <si>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</si>
  <si>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</si>
  <si>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</si>
  <si>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</si>
  <si>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</si>
  <si>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</si>
  <si>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</si>
  <si>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</si>
  <si>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</si>
  <si>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</si>
  <si>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</si>
  <si>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</si>
  <si>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</si>
  <si>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</si>
  <si>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</si>
  <si>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</si>
  <si>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</si>
  <si>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</si>
  <si>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</si>
  <si>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</si>
  <si>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</si>
  <si>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</si>
  <si>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</si>
  <si>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</si>
  <si>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</si>
  <si>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</si>
  <si>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</si>
  <si>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</si>
  <si>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</si>
  <si>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</si>
  <si>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</si>
  <si>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</si>
  <si>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</si>
  <si>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</si>
  <si>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</si>
  <si>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</si>
  <si>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</si>
  <si>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</si>
  <si>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</si>
  <si>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</si>
  <si>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</si>
  <si>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</si>
  <si>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</si>
  <si>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</si>
  <si>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</si>
  <si>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</si>
  <si>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</si>
  <si>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</si>
  <si>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</si>
  <si>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</si>
  <si>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</si>
  <si>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</si>
  <si>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써모랩 TRINITY WHITE LED 저소음</t>
    <phoneticPr fontId="1" type="noConversion"/>
  </si>
  <si>
    <t>잘만 S3 풀 아크릴</t>
    <phoneticPr fontId="1" type="noConversion"/>
  </si>
  <si>
    <t>모니터</t>
    <phoneticPr fontId="1" type="noConversion"/>
  </si>
  <si>
    <t>삼성전자 U32R590</t>
    <phoneticPr fontId="1" type="noConversion"/>
  </si>
  <si>
    <t>이체 및 세금계산서</t>
  </si>
  <si>
    <t>COX CK710 LK 광축 완전방수 교체축 LED 게이밍 (블랙, 클릭)</t>
    <phoneticPr fontId="1" type="noConversion"/>
  </si>
  <si>
    <t>ROCCAT KONE PURE ULTRA (블랙)</t>
    <phoneticPr fontId="1" type="noConversion"/>
  </si>
  <si>
    <t xml:space="preserve">최기도 </t>
    <phoneticPr fontId="1" type="noConversion"/>
  </si>
  <si>
    <t>010-7207-5289</t>
    <phoneticPr fontId="1" type="noConversion"/>
  </si>
  <si>
    <t>인텔 코어i3-10세대 10100 (코멧레이크S) (정품)</t>
    <phoneticPr fontId="1" type="noConversion"/>
  </si>
  <si>
    <t>삼성전자 DDR4 4G PC4-21300 (정품)</t>
    <phoneticPr fontId="1" type="noConversion"/>
  </si>
  <si>
    <t>GIGABYTE 지포스 GTX 1660 SUPER UDV OC D6 6GB</t>
    <phoneticPr fontId="1" type="noConversion"/>
  </si>
  <si>
    <t>Western Digital WD BLUE SN550 M.2 NVMe (500GB)</t>
    <phoneticPr fontId="1" type="noConversion"/>
  </si>
  <si>
    <t>Western Digital WD BLUE 7200/64M (WD10EZEX, 1TB)</t>
    <phoneticPr fontId="1" type="noConversion"/>
  </si>
  <si>
    <t>/</t>
    <phoneticPr fontId="1" type="noConversion"/>
  </si>
  <si>
    <t>시소닉 FOCUS GOLD GM-750 Modular</t>
    <phoneticPr fontId="1" type="noConversion"/>
  </si>
  <si>
    <t>삼성전자 C27F390F</t>
    <phoneticPr fontId="1" type="noConversion"/>
  </si>
  <si>
    <t>삼성전자 C32F397</t>
    <phoneticPr fontId="1" type="noConversion"/>
  </si>
  <si>
    <t>Canon MF643Cdw (기본토너)</t>
    <phoneticPr fontId="1" type="noConversion"/>
  </si>
  <si>
    <t>복합기</t>
    <phoneticPr fontId="1" type="noConversion"/>
  </si>
  <si>
    <t>ASRock B460M PRO4 에즈윈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</si>
</sst>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E9" sqref="E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73</v>
      </c>
      <c r="C1" s="33" t="s">
        <v>47</v>
      </c>
      <c r="D1" s="34"/>
      <c r="E1" s="89"/>
      <c r="F1" s="90"/>
      <c r="G1" s="90"/>
      <c r="H1" s="91"/>
    </row>
    <row r="2" spans="1:9" ht="22.5" customHeight="1">
      <c r="A2" s="18" t="s">
        <v>48</v>
      </c>
      <c r="B2" s="26" t="s">
        <v>74</v>
      </c>
      <c r="C2" s="35"/>
      <c r="D2" s="36"/>
      <c r="E2" s="92"/>
      <c r="F2" s="93"/>
      <c r="G2" s="93"/>
      <c r="H2" s="94"/>
    </row>
    <row r="3" spans="1:9" ht="22.5" customHeight="1">
      <c r="A3" s="18" t="s">
        <v>49</v>
      </c>
      <c r="B3" s="20">
        <f ca="1">TODAY()</f>
        <v>44000</v>
      </c>
      <c r="C3" s="19" t="s">
        <v>50</v>
      </c>
      <c r="D3" s="25"/>
      <c r="E3" s="92"/>
      <c r="F3" s="93"/>
      <c r="G3" s="93"/>
      <c r="H3" s="94"/>
    </row>
    <row r="4" spans="1:9" ht="22.5" customHeight="1">
      <c r="A4" s="17" t="s">
        <v>46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27</v>
      </c>
      <c r="B6" s="102"/>
      <c r="C6" s="59" t="s">
        <v>75</v>
      </c>
      <c r="D6" s="60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4" customHeight="1">
      <c r="A7" s="103"/>
      <c r="B7" s="104"/>
      <c r="C7" s="59" t="s">
        <v>66</v>
      </c>
      <c r="D7" s="60"/>
      <c r="E7" s="30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103"/>
      <c r="B8" s="104"/>
      <c r="C8" s="59" t="s">
        <v>86</v>
      </c>
      <c r="D8" s="60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37.5" customHeight="1">
      <c r="A9" s="103"/>
      <c r="B9" s="104"/>
      <c r="C9" s="59" t="s">
        <v>76</v>
      </c>
      <c r="D9" s="60"/>
      <c r="E9" s="3" t="s">
        <v>8</v>
      </c>
      <c r="F9" s="6">
        <v>19000</v>
      </c>
      <c r="G9" s="3">
        <v>4</v>
      </c>
      <c r="H9" s="6">
        <f t="shared" si="0"/>
        <v>76000</v>
      </c>
      <c r="I9" s="2"/>
    </row>
    <row r="10" spans="1:9" ht="24" customHeight="1">
      <c r="A10" s="103"/>
      <c r="B10" s="104"/>
      <c r="C10" s="59" t="s">
        <v>77</v>
      </c>
      <c r="D10" s="60"/>
      <c r="E10" s="3" t="s">
        <v>9</v>
      </c>
      <c r="F10" s="6">
        <v>291000</v>
      </c>
      <c r="G10" s="3">
        <v>1</v>
      </c>
      <c r="H10" s="6">
        <f t="shared" si="0"/>
        <v>291000</v>
      </c>
      <c r="I10" s="2"/>
    </row>
    <row r="11" spans="1:9" ht="34.5" customHeight="1">
      <c r="A11" s="103"/>
      <c r="B11" s="104"/>
      <c r="C11" s="59" t="s">
        <v>78</v>
      </c>
      <c r="D11" s="60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3"/>
      <c r="B12" s="104"/>
      <c r="C12" s="59" t="s">
        <v>79</v>
      </c>
      <c r="D12" s="60"/>
      <c r="E12" s="3" t="s">
        <v>11</v>
      </c>
      <c r="F12" s="6">
        <v>59000</v>
      </c>
      <c r="G12" s="3">
        <v>1</v>
      </c>
      <c r="H12" s="6">
        <f t="shared" si="0"/>
        <v>59000</v>
      </c>
      <c r="I12" s="2"/>
    </row>
    <row r="13" spans="1:9" ht="24" customHeight="1">
      <c r="A13" s="103"/>
      <c r="B13" s="104"/>
      <c r="C13" s="48" t="s">
        <v>80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67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81</v>
      </c>
      <c r="D15" s="49"/>
      <c r="E15" s="3" t="s">
        <v>14</v>
      </c>
      <c r="F15" s="6">
        <v>125000</v>
      </c>
      <c r="G15" s="3">
        <v>1</v>
      </c>
      <c r="H15" s="6">
        <f t="shared" si="0"/>
        <v>125000</v>
      </c>
      <c r="I15" s="2"/>
    </row>
    <row r="16" spans="1:9" ht="24" customHeight="1">
      <c r="A16" s="103"/>
      <c r="B16" s="104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1064000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1064000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69</v>
      </c>
      <c r="D24" s="49"/>
      <c r="E24" s="5" t="s">
        <v>68</v>
      </c>
      <c r="F24" s="6">
        <v>350000</v>
      </c>
      <c r="G24" s="3">
        <v>1</v>
      </c>
      <c r="H24" s="6">
        <f>F24*G24</f>
        <v>350000</v>
      </c>
      <c r="I24" s="2"/>
    </row>
    <row r="25" spans="1:9" ht="28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71</v>
      </c>
      <c r="D25" s="49"/>
      <c r="E25" s="3" t="s">
        <v>63</v>
      </c>
      <c r="F25" s="6">
        <v>47000</v>
      </c>
      <c r="G25" s="3">
        <v>1</v>
      </c>
      <c r="H25" s="6">
        <f t="shared" ref="H25:H32" si="1">F25*G25</f>
        <v>47000</v>
      </c>
      <c r="I25" s="2"/>
    </row>
    <row r="26" spans="1:9">
      <c r="A26" s="71"/>
      <c r="B26" s="72"/>
      <c r="C26" s="50" t="s">
        <v>72</v>
      </c>
      <c r="D26" s="49"/>
      <c r="E26" s="5" t="s">
        <v>26</v>
      </c>
      <c r="F26" s="6">
        <v>80000</v>
      </c>
      <c r="G26" s="3">
        <v>1</v>
      </c>
      <c r="H26" s="6">
        <f t="shared" si="1"/>
        <v>80000</v>
      </c>
      <c r="I26" s="2"/>
    </row>
    <row r="27" spans="1:9">
      <c r="A27" s="71"/>
      <c r="B27" s="72"/>
      <c r="C27" s="51" t="s">
        <v>82</v>
      </c>
      <c r="D27" s="52"/>
      <c r="E27" s="5" t="s">
        <v>68</v>
      </c>
      <c r="F27" s="6">
        <v>175000</v>
      </c>
      <c r="G27" s="3">
        <v>1</v>
      </c>
      <c r="H27" s="6">
        <f t="shared" si="1"/>
        <v>175000</v>
      </c>
      <c r="I27" s="2"/>
    </row>
    <row r="28" spans="1:9">
      <c r="A28" s="71"/>
      <c r="B28" s="72"/>
      <c r="C28" s="51" t="s">
        <v>83</v>
      </c>
      <c r="D28" s="52"/>
      <c r="E28" s="5" t="s">
        <v>68</v>
      </c>
      <c r="F28" s="6">
        <v>235000</v>
      </c>
      <c r="G28" s="3">
        <v>1</v>
      </c>
      <c r="H28" s="6">
        <f t="shared" si="1"/>
        <v>235000</v>
      </c>
      <c r="I28" s="2"/>
    </row>
    <row r="29" spans="1:9">
      <c r="A29" s="71"/>
      <c r="B29" s="72"/>
      <c r="C29" s="51" t="s">
        <v>84</v>
      </c>
      <c r="D29" s="52"/>
      <c r="E29" s="5" t="s">
        <v>85</v>
      </c>
      <c r="F29" s="6">
        <v>350000</v>
      </c>
      <c r="G29" s="3">
        <v>1</v>
      </c>
      <c r="H29" s="6">
        <f t="shared" si="1"/>
        <v>350000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35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1237000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38</v>
      </c>
      <c r="B35" s="68"/>
      <c r="C35" s="81"/>
      <c r="D35" s="82"/>
      <c r="E35" s="8" t="s">
        <v>4</v>
      </c>
      <c r="F35" s="109">
        <f>SUM(E21,E33)</f>
        <v>2301000</v>
      </c>
      <c r="G35" s="109"/>
      <c r="H35" s="9" t="s">
        <v>20</v>
      </c>
      <c r="I35" s="2"/>
    </row>
    <row r="36" spans="1:9" ht="16.5" customHeight="1">
      <c r="A36" s="67" t="s">
        <v>37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230100</v>
      </c>
      <c r="G36" s="108"/>
      <c r="H36" s="10"/>
      <c r="I36" s="2"/>
    </row>
    <row r="37" spans="1:9" ht="17.25" customHeight="1">
      <c r="A37" s="67" t="s">
        <v>33</v>
      </c>
      <c r="B37" s="68"/>
      <c r="C37" s="83"/>
      <c r="D37" s="84"/>
      <c r="E37" s="8" t="s">
        <v>32</v>
      </c>
      <c r="F37" s="65" t="s">
        <v>70</v>
      </c>
      <c r="G37" s="66"/>
      <c r="H37" s="11"/>
      <c r="I37" s="2"/>
    </row>
    <row r="38" spans="1:9" ht="19.5" customHeight="1">
      <c r="A38" s="75" t="s">
        <v>34</v>
      </c>
      <c r="B38" s="76"/>
      <c r="C38" s="85">
        <f>SUM(C35:C36)-C37</f>
        <v>0</v>
      </c>
      <c r="D38" s="86"/>
      <c r="E38" s="29" t="s">
        <v>64</v>
      </c>
      <c r="F38" s="65">
        <v>31100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2500000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2301000</v>
      </c>
    </row>
    <row r="5" spans="1:6">
      <c r="A5" t="s">
        <v>45</v>
      </c>
      <c r="B5">
        <f>B4*1.13</f>
        <v>2600129.9999999995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2020-06-18T08:19:06Z</cp:lastPrinted>
  <dcterms:created xsi:type="dcterms:W3CDTF">2019-03-28T03:58:09Z</dcterms:created>
  <dcterms:modified xsi:type="dcterms:W3CDTF">2020-06-18T08:19:15Z</dcterms:modified>
</cp:coreProperties>
</file>