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5A41F5AA-B192-4B35-A847-B07E44B90F4B}" xr6:coauthVersionLast="45" xr6:coauthVersionMax="45" xr10:uidLastSave="{4DB8E93E-4052-4EB3-ADCA-3D8C1132E390}"/>
  <bookViews>
    <workbookView xWindow="2340" yWindow="2340" windowWidth="28800" windowHeight="154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<sst xmlns="http://schemas.openxmlformats.org/spreadsheetml/2006/main" count="63" uniqueCount="55">
  <si>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</si>
  <si>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</si>
  <si>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</si>
  <si>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</si>
  <si>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</si>
  <si>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</si>
  <si>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</si>
  <si>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</si>
  <si>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</si>
  <si>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</si>
  <si>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</si>
  <si>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</si>
  <si>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</si>
  <si>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</si>
  <si>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</si>
  <si>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</si>
  <si>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</si>
  <si>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</si>
  <si>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</si>
  <si>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</si>
  <si>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</si>
  <si>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</si>
  <si>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</si>
  <si>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</si>
  <si>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</si>
  <si>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</si>
  <si>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</si>
  <si>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</si>
  <si>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</si>
  <si>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</si>
  <si>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</si>
  <si>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</si>
  <si>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</si>
  <si>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</si>
  <si>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</si>
  <si>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</si>
  <si>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</si>
  <si>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</si>
  <si>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</si>
  <si>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</si>
  <si>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</si>
  <si>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납품일자: 2019년  12 월    일</t>
    <phoneticPr fontId="1" type="noConversion"/>
  </si>
  <si>
    <t>AMD 라이젠 스레드리퍼 3970X (캐슬 픽)(정품)</t>
    <phoneticPr fontId="1" type="noConversion"/>
  </si>
  <si>
    <t>GIGABYTE TRX40 AORUS XTREME 제이씨현</t>
    <phoneticPr fontId="1" type="noConversion"/>
  </si>
  <si>
    <t>삼성전자 DDR4 16G PC4-21300 ECC/REG(정품)</t>
    <phoneticPr fontId="1" type="noConversion"/>
  </si>
  <si>
    <t>삼성전자 970 EVO Plus M.2 2280(1TB)</t>
    <phoneticPr fontId="1" type="noConversion"/>
  </si>
  <si>
    <t>BRAVOTEC 스텔스 FX470 파노라마 윈도우(블랙)</t>
    <phoneticPr fontId="1" type="noConversion"/>
  </si>
  <si>
    <t>시소닉 PRIME Gold SSR-1300GD Full Modular</t>
    <phoneticPr fontId="1" type="noConversion"/>
  </si>
  <si>
    <t>Microsoft Windows 10 Pro(DSP 64bit 한글)</t>
    <phoneticPr fontId="1" type="noConversion"/>
  </si>
  <si>
    <t>이엠텍 XENON 지포스 RTX 2070 SUPER TURBO JET V2 OC D6 8GB</t>
    <phoneticPr fontId="1" type="noConversion"/>
  </si>
  <si>
    <t>NZXT KRAKEN X72</t>
    <phoneticPr fontId="1" type="noConversion"/>
  </si>
  <si>
    <t>견적일자: 2019년  12 월   25 일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</si>
  <si>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</si>
  <si>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</si>
  <si>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 xml:space="preserve">복구솔루션  F11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</si>
</sst>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topLeftCell="A10" zoomScaleNormal="100" workbookViewId="0">
      <selection activeCell="F21" sqref="F21:F23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19" t="s">
        <v>52</v>
      </c>
      <c r="B1" s="57" t="s">
        <v>29</v>
      </c>
      <c r="C1" s="27"/>
      <c r="D1" s="28"/>
      <c r="E1" s="28"/>
      <c r="F1" s="29"/>
    </row>
    <row r="2" spans="1:7" ht="22.5" customHeight="1">
      <c r="A2" s="19" t="s">
        <v>53</v>
      </c>
      <c r="B2" s="58"/>
      <c r="C2" s="30"/>
      <c r="D2" s="31"/>
      <c r="E2" s="31"/>
      <c r="F2" s="32"/>
    </row>
    <row r="3" spans="1:7" ht="22.5" customHeight="1">
      <c r="A3" s="19" t="s">
        <v>51</v>
      </c>
      <c r="B3" s="19" t="s">
        <v>41</v>
      </c>
      <c r="C3" s="30"/>
      <c r="D3" s="31"/>
      <c r="E3" s="31"/>
      <c r="F3" s="32"/>
    </row>
    <row r="4" spans="1:7" ht="22.5" customHeight="1">
      <c r="A4" s="52" t="s">
        <v>27</v>
      </c>
      <c r="B4" s="53"/>
      <c r="C4" s="33"/>
      <c r="D4" s="34"/>
      <c r="E4" s="34"/>
      <c r="F4" s="3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4" t="s">
        <v>38</v>
      </c>
      <c r="B6" s="21" t="s">
        <v>42</v>
      </c>
      <c r="C6" s="3" t="s">
        <v>6</v>
      </c>
      <c r="D6" s="8">
        <v>2808000</v>
      </c>
      <c r="E6" s="3">
        <v>1</v>
      </c>
      <c r="F6" s="8">
        <f>D6*E6</f>
        <v>2808000</v>
      </c>
      <c r="G6" s="2"/>
    </row>
    <row r="7" spans="1:7" ht="24" customHeight="1">
      <c r="A7" s="65"/>
      <c r="B7" s="21" t="s">
        <v>43</v>
      </c>
      <c r="C7" s="3" t="s">
        <v>7</v>
      </c>
      <c r="D7" s="8">
        <v>307000</v>
      </c>
      <c r="E7" s="3">
        <v>1</v>
      </c>
      <c r="F7" s="8">
        <f t="shared" ref="F7:F20" si="0">D7*E7</f>
        <v>307000</v>
      </c>
      <c r="G7" s="2"/>
    </row>
    <row r="8" spans="1:7" ht="24">
      <c r="A8" s="65"/>
      <c r="B8" s="21" t="s">
        <v>44</v>
      </c>
      <c r="C8" s="3" t="s">
        <v>8</v>
      </c>
      <c r="D8" s="8">
        <v>88000</v>
      </c>
      <c r="E8" s="3">
        <v>8</v>
      </c>
      <c r="F8" s="8">
        <f t="shared" si="0"/>
        <v>704000</v>
      </c>
      <c r="G8" s="2"/>
    </row>
    <row r="9" spans="1:7" ht="24">
      <c r="A9" s="65"/>
      <c r="B9" s="21" t="s">
        <v>49</v>
      </c>
      <c r="C9" s="3" t="s">
        <v>9</v>
      </c>
      <c r="D9" s="8">
        <v>690000</v>
      </c>
      <c r="E9" s="3">
        <v>4</v>
      </c>
      <c r="F9" s="8">
        <f t="shared" si="0"/>
        <v>2760000</v>
      </c>
      <c r="G9" s="2"/>
    </row>
    <row r="10" spans="1:7" ht="24" customHeight="1">
      <c r="A10" s="65"/>
      <c r="B10" s="21" t="s">
        <v>45</v>
      </c>
      <c r="C10" s="3" t="s">
        <v>10</v>
      </c>
      <c r="D10" s="8">
        <v>374000</v>
      </c>
      <c r="E10" s="3">
        <v>4</v>
      </c>
      <c r="F10" s="8">
        <f t="shared" si="0"/>
        <v>1496000</v>
      </c>
      <c r="G10" s="2"/>
    </row>
    <row r="11" spans="1:7">
      <c r="A11" s="65"/>
      <c r="B11" s="21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5"/>
      <c r="B12" s="21" t="s">
        <v>40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5"/>
      <c r="B13" s="11" t="s">
        <v>46</v>
      </c>
      <c r="C13" s="3" t="s">
        <v>13</v>
      </c>
      <c r="D13" s="8">
        <v>75000</v>
      </c>
      <c r="E13" s="3">
        <v>1</v>
      </c>
      <c r="F13" s="8">
        <f t="shared" si="0"/>
        <v>75000</v>
      </c>
      <c r="G13" s="2"/>
    </row>
    <row r="14" spans="1:7" ht="24">
      <c r="A14" s="65"/>
      <c r="B14" s="11" t="s">
        <v>47</v>
      </c>
      <c r="C14" s="3" t="s">
        <v>14</v>
      </c>
      <c r="D14" s="8">
        <v>345000</v>
      </c>
      <c r="E14" s="3">
        <v>1</v>
      </c>
      <c r="F14" s="8">
        <f t="shared" si="0"/>
        <v>345000</v>
      </c>
      <c r="G14" s="2"/>
    </row>
    <row r="15" spans="1:7" ht="24" customHeight="1">
      <c r="A15" s="65"/>
      <c r="B15" s="11" t="s">
        <v>50</v>
      </c>
      <c r="C15" s="3" t="s">
        <v>15</v>
      </c>
      <c r="D15" s="8">
        <v>305000</v>
      </c>
      <c r="E15" s="3">
        <v>1</v>
      </c>
      <c r="F15" s="8">
        <f t="shared" si="0"/>
        <v>305000</v>
      </c>
      <c r="G15" s="2"/>
    </row>
    <row r="16" spans="1:7" ht="24" customHeight="1">
      <c r="A16" s="6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65"/>
      <c r="B17" s="22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5"/>
      <c r="B18" s="23" t="s">
        <v>19</v>
      </c>
      <c r="C18" s="4" t="s">
        <v>17</v>
      </c>
      <c r="D18" s="9">
        <v>100000</v>
      </c>
      <c r="E18" s="4">
        <v>1</v>
      </c>
      <c r="F18" s="9">
        <f t="shared" si="0"/>
        <v>100000</v>
      </c>
      <c r="G18" s="2"/>
    </row>
    <row r="19" spans="1:7">
      <c r="A19" s="65"/>
      <c r="B19" s="23" t="s">
        <v>48</v>
      </c>
      <c r="C19" s="4" t="s">
        <v>39</v>
      </c>
      <c r="D19" s="9">
        <v>190000</v>
      </c>
      <c r="E19" s="4">
        <v>1</v>
      </c>
      <c r="F19" s="9">
        <f t="shared" si="0"/>
        <v>190000</v>
      </c>
      <c r="G19" s="2"/>
    </row>
    <row r="20" spans="1:7" ht="17.25" thickBot="1">
      <c r="A20" s="65"/>
      <c r="B20" s="23" t="s">
        <v>54</v>
      </c>
      <c r="C20" s="4" t="s">
        <v>33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65"/>
      <c r="B21" s="54" t="s">
        <v>18</v>
      </c>
      <c r="C21" s="46">
        <f>SUM(F6:F20)</f>
        <v>9090000</v>
      </c>
      <c r="D21" s="46"/>
      <c r="E21" s="12">
        <v>1</v>
      </c>
      <c r="F21" s="47" t="s">
        <v>20</v>
      </c>
      <c r="G21" s="2"/>
    </row>
    <row r="22" spans="1:7" ht="12.75" customHeight="1" thickBot="1">
      <c r="A22" s="65"/>
      <c r="B22" s="55"/>
      <c r="C22" s="46">
        <f>C21*E21</f>
        <v>9090000</v>
      </c>
      <c r="D22" s="46"/>
      <c r="E22" s="46"/>
      <c r="F22" s="48"/>
      <c r="G22" s="2"/>
    </row>
    <row r="23" spans="1:7" ht="12.75" customHeight="1" thickBot="1">
      <c r="A23" s="65"/>
      <c r="B23" s="56"/>
      <c r="C23" s="46"/>
      <c r="D23" s="46"/>
      <c r="E23" s="46"/>
      <c r="F23" s="49"/>
      <c r="G23" s="2"/>
    </row>
    <row r="24" spans="1:7" ht="17.25" customHeight="1">
      <c r="A24" s="65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6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35</v>
      </c>
      <c r="B26" s="11"/>
      <c r="C26" s="3" t="s">
        <v>30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36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62" t="s">
        <v>22</v>
      </c>
      <c r="C30" s="38">
        <f>SUM(F25:F29)</f>
        <v>0</v>
      </c>
      <c r="D30" s="38"/>
      <c r="E30" s="39"/>
      <c r="F30" s="36" t="s">
        <v>20</v>
      </c>
      <c r="G30" s="2"/>
    </row>
    <row r="31" spans="1:7" ht="14.25" customHeight="1" thickBot="1">
      <c r="A31" s="25"/>
      <c r="B31" s="63"/>
      <c r="C31" s="50"/>
      <c r="D31" s="50"/>
      <c r="E31" s="51"/>
      <c r="F31" s="37"/>
      <c r="G31" s="2"/>
    </row>
    <row r="32" spans="1:7" ht="17.25">
      <c r="A32" s="25"/>
      <c r="B32" s="59" t="s">
        <v>23</v>
      </c>
      <c r="C32" s="13" t="s">
        <v>23</v>
      </c>
      <c r="D32" s="40">
        <f>SUM(C22,C30)</f>
        <v>9090000</v>
      </c>
      <c r="E32" s="41"/>
      <c r="F32" s="14" t="s">
        <v>20</v>
      </c>
      <c r="G32" s="2"/>
    </row>
    <row r="33" spans="1:7" ht="17.25">
      <c r="A33" s="25"/>
      <c r="B33" s="60"/>
      <c r="C33" s="15" t="s">
        <v>24</v>
      </c>
      <c r="D33" s="38">
        <f>D32*1.1-D32</f>
        <v>909000</v>
      </c>
      <c r="E33" s="39"/>
      <c r="F33" s="16"/>
      <c r="G33" s="2"/>
    </row>
    <row r="34" spans="1:7" ht="13.5" customHeight="1">
      <c r="A34" s="25"/>
      <c r="B34" s="60"/>
      <c r="C34" s="20" t="s">
        <v>37</v>
      </c>
      <c r="D34" s="44"/>
      <c r="E34" s="44"/>
      <c r="F34" s="45"/>
      <c r="G34" s="2"/>
    </row>
    <row r="35" spans="1:7" ht="18" thickBot="1">
      <c r="A35" s="26"/>
      <c r="B35" s="61"/>
      <c r="C35" s="17" t="s">
        <v>25</v>
      </c>
      <c r="D35" s="42">
        <f>SUM(D32:E33)-D34</f>
        <v>9999000</v>
      </c>
      <c r="E35" s="43"/>
      <c r="F35" s="18" t="s">
        <v>28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A4:B4"/>
    <mergeCell ref="B21:B23"/>
    <mergeCell ref="B1:B2"/>
    <mergeCell ref="B32:B35"/>
    <mergeCell ref="B30:B31"/>
    <mergeCell ref="A6:A25"/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2019-12-22T07:04:14Z</cp:lastPrinted>
  <dcterms:created xsi:type="dcterms:W3CDTF">2019-03-28T03:58:09Z</dcterms:created>
  <dcterms:modified xsi:type="dcterms:W3CDTF">2019-12-25T12:33:58Z</dcterms:modified>
</cp:coreProperties>
</file>