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3C6EBBAD-9A6F-4FA6-A57A-28A6787A501A}" xr6:coauthVersionLast="43" xr6:coauthVersionMax="43" xr10:uidLastSave="{86207930-1897-4438-A1D6-F0144F812427}"/>
  <bookViews>
    <workbookView xWindow="30180" yWindow="1515" windowWidth="21600" windowHeight="113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<sst xmlns="http://schemas.openxmlformats.org/spreadsheetml/2006/main" count="55" uniqueCount="49">
  <si>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</si>
  <si>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</si>
  <si>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</si>
  <si>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</si>
  <si>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</si>
  <si>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</si>
  <si>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</si>
  <si>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</si>
  <si>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</si>
  <si>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</si>
  <si>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</si>
  <si>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</si>
  <si>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</si>
  <si>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</si>
  <si>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</si>
  <si>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</si>
  <si>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</si>
  <si>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</si>
  <si>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</si>
  <si>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</si>
  <si>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</si>
  <si>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</si>
  <si>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</si>
  <si>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</si>
  <si>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</si>
  <si>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</si>
  <si>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</si>
  <si>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</si>
  <si>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</si>
  <si>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</si>
  <si>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</si>
  <si>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</si>
  <si>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</si>
  <si>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</si>
  <si>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</si>
  <si>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</si>
  <si>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</si>
  <si>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</si>
  <si>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견적일자: 2019년    07  월      일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</si>
  <si>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</si>
  <si>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</si>
  <si>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</si>
  <si>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엠탑코리아 지포스 GTX750 Ti PLUS D5 2GB</t>
    <phoneticPr fontId="1" type="noConversion"/>
  </si>
  <si>
    <t>마이크론 Crucial BX500 대원CTS(240GB)</t>
    <phoneticPr fontId="1" type="noConversion"/>
  </si>
  <si>
    <t>Seagate 2TB BarraCuda ST2000DM008 (SATA3/7200/256M)</t>
    <phoneticPr fontId="1" type="noConversion"/>
  </si>
  <si>
    <t>아이구주 I-5 RGB LED 강화유리</t>
    <phoneticPr fontId="1" type="noConversion"/>
  </si>
  <si>
    <t>마이크로닉스 Classic II 500W +12V Single Rail 85+</t>
    <phoneticPr fontId="1" type="noConversion"/>
  </si>
  <si>
    <t>고객성명(회사명): 전희준</t>
    <phoneticPr fontId="1" type="noConversion"/>
  </si>
  <si>
    <t>전화번호: 010-8336-1577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</si>
</sst>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12" sqref="D12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47</v>
      </c>
      <c r="B1" s="38" t="s">
        <v>32</v>
      </c>
      <c r="C1" s="45"/>
      <c r="D1" s="46"/>
      <c r="E1" s="46"/>
      <c r="F1" s="47"/>
    </row>
    <row r="2" spans="1:7" ht="22.5" customHeight="1">
      <c r="A2" s="23" t="s">
        <v>48</v>
      </c>
      <c r="B2" s="39"/>
      <c r="C2" s="48"/>
      <c r="D2" s="49"/>
      <c r="E2" s="49"/>
      <c r="F2" s="50"/>
    </row>
    <row r="3" spans="1:7" ht="22.5" customHeight="1">
      <c r="A3" s="23" t="s">
        <v>38</v>
      </c>
      <c r="B3" s="23" t="s">
        <v>37</v>
      </c>
      <c r="C3" s="48"/>
      <c r="D3" s="49"/>
      <c r="E3" s="49"/>
      <c r="F3" s="50"/>
    </row>
    <row r="4" spans="1:7" ht="22.5" customHeight="1">
      <c r="A4" s="25" t="s">
        <v>30</v>
      </c>
      <c r="B4" s="26"/>
      <c r="C4" s="51"/>
      <c r="D4" s="52"/>
      <c r="E4" s="52"/>
      <c r="F4" s="5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7" t="s">
        <v>28</v>
      </c>
      <c r="B7" s="4" t="s">
        <v>39</v>
      </c>
      <c r="C7" s="5" t="s">
        <v>6</v>
      </c>
      <c r="D7" s="12">
        <v>109000</v>
      </c>
      <c r="E7" s="5">
        <v>1</v>
      </c>
      <c r="F7" s="12">
        <f>D7*E7</f>
        <v>109000</v>
      </c>
      <c r="G7" s="3"/>
    </row>
    <row r="8" spans="1:7" ht="24" customHeight="1">
      <c r="A8" s="28"/>
      <c r="B8" s="5" t="s">
        <v>40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28"/>
      <c r="B9" s="6" t="s">
        <v>41</v>
      </c>
      <c r="C9" s="5" t="s">
        <v>8</v>
      </c>
      <c r="D9" s="12">
        <v>45000</v>
      </c>
      <c r="E9" s="5">
        <v>1</v>
      </c>
      <c r="F9" s="12">
        <f t="shared" si="0"/>
        <v>45000</v>
      </c>
      <c r="G9" s="3"/>
    </row>
    <row r="10" spans="1:7" ht="24">
      <c r="A10" s="28"/>
      <c r="B10" s="6" t="s">
        <v>42</v>
      </c>
      <c r="C10" s="5" t="s">
        <v>9</v>
      </c>
      <c r="D10" s="12">
        <v>85000</v>
      </c>
      <c r="E10" s="5">
        <v>1</v>
      </c>
      <c r="F10" s="12">
        <f t="shared" si="0"/>
        <v>85000</v>
      </c>
      <c r="G10" s="3"/>
    </row>
    <row r="11" spans="1:7" ht="24" customHeight="1">
      <c r="A11" s="28"/>
      <c r="B11" s="5" t="s">
        <v>43</v>
      </c>
      <c r="C11" s="5" t="s">
        <v>10</v>
      </c>
      <c r="D11" s="12">
        <v>38000</v>
      </c>
      <c r="E11" s="5">
        <v>1</v>
      </c>
      <c r="F11" s="12">
        <f t="shared" si="0"/>
        <v>38000</v>
      </c>
      <c r="G11" s="3"/>
    </row>
    <row r="12" spans="1:7" ht="24">
      <c r="A12" s="28"/>
      <c r="B12" s="6" t="s">
        <v>44</v>
      </c>
      <c r="C12" s="5" t="s">
        <v>11</v>
      </c>
      <c r="D12" s="12">
        <v>69000</v>
      </c>
      <c r="E12" s="5">
        <v>1</v>
      </c>
      <c r="F12" s="12">
        <f t="shared" si="0"/>
        <v>69000</v>
      </c>
      <c r="G12" s="3"/>
    </row>
    <row r="13" spans="1:7" ht="24" customHeight="1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8"/>
      <c r="B14" s="6" t="s">
        <v>45</v>
      </c>
      <c r="C14" s="5" t="s">
        <v>13</v>
      </c>
      <c r="D14" s="12">
        <v>49000</v>
      </c>
      <c r="E14" s="5">
        <v>1</v>
      </c>
      <c r="F14" s="12">
        <f t="shared" si="0"/>
        <v>49000</v>
      </c>
      <c r="G14" s="3"/>
    </row>
    <row r="15" spans="1:7" ht="24">
      <c r="A15" s="28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28"/>
      <c r="B19" s="8" t="s">
        <v>20</v>
      </c>
      <c r="C19" s="8" t="s">
        <v>17</v>
      </c>
      <c r="D19" s="13">
        <v>57000</v>
      </c>
      <c r="E19" s="8">
        <v>1</v>
      </c>
      <c r="F19" s="13">
        <f t="shared" si="0"/>
        <v>57000</v>
      </c>
      <c r="G19" s="3"/>
    </row>
    <row r="20" spans="1:7" ht="17.25" thickBot="1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>
      <c r="A21" s="29"/>
      <c r="B21" s="35" t="s">
        <v>18</v>
      </c>
      <c r="C21" s="64">
        <f>SUM(F7:F20)</f>
        <v>565000</v>
      </c>
      <c r="D21" s="64"/>
      <c r="E21" s="16">
        <v>1</v>
      </c>
      <c r="F21" s="65" t="s">
        <v>21</v>
      </c>
      <c r="G21" s="3"/>
    </row>
    <row r="22" spans="1:7" ht="12.75" customHeight="1" thickBot="1">
      <c r="A22" s="29"/>
      <c r="B22" s="36"/>
      <c r="C22" s="64">
        <f>C21*E21</f>
        <v>565000</v>
      </c>
      <c r="D22" s="64"/>
      <c r="E22" s="64"/>
      <c r="F22" s="36"/>
      <c r="G22" s="3"/>
    </row>
    <row r="23" spans="1:7" ht="12.75" customHeight="1" thickBot="1">
      <c r="A23" s="30"/>
      <c r="B23" s="37"/>
      <c r="C23" s="64"/>
      <c r="D23" s="64"/>
      <c r="E23" s="64"/>
      <c r="F23" s="3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>
      <c r="A29" s="32"/>
      <c r="B29" s="14"/>
      <c r="C29" s="11"/>
      <c r="D29" s="12"/>
      <c r="E29" s="5"/>
      <c r="F29" s="12">
        <f t="shared" si="1"/>
        <v>0</v>
      </c>
      <c r="G29" s="3"/>
    </row>
    <row r="30" spans="1:7">
      <c r="A30" s="32"/>
      <c r="B30" s="14"/>
      <c r="C30" s="11"/>
      <c r="D30" s="12"/>
      <c r="E30" s="5"/>
      <c r="F30" s="12">
        <f t="shared" si="1"/>
        <v>0</v>
      </c>
      <c r="G30" s="3"/>
    </row>
    <row r="31" spans="1:7">
      <c r="A31" s="32"/>
      <c r="B31" s="14"/>
      <c r="C31" s="11"/>
      <c r="D31" s="12"/>
      <c r="E31" s="5"/>
      <c r="F31" s="12">
        <f t="shared" si="1"/>
        <v>0</v>
      </c>
      <c r="G31" s="3"/>
    </row>
    <row r="32" spans="1:7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>
      <c r="A34" s="32"/>
      <c r="B34" s="44"/>
      <c r="C34" s="66"/>
      <c r="D34" s="66"/>
      <c r="E34" s="67"/>
      <c r="F34" s="55"/>
      <c r="G34" s="3"/>
    </row>
    <row r="35" spans="1:7" ht="17.25">
      <c r="A35" s="33"/>
      <c r="B35" s="40" t="s">
        <v>24</v>
      </c>
      <c r="C35" s="17" t="s">
        <v>24</v>
      </c>
      <c r="D35" s="58">
        <f>SUM(C22,C33)</f>
        <v>565000</v>
      </c>
      <c r="E35" s="59"/>
      <c r="F35" s="18" t="s">
        <v>21</v>
      </c>
      <c r="G35" s="3"/>
    </row>
    <row r="36" spans="1:7" ht="17.25">
      <c r="A36" s="33"/>
      <c r="B36" s="41"/>
      <c r="C36" s="19" t="s">
        <v>25</v>
      </c>
      <c r="D36" s="56">
        <f>D35*1.1-D35</f>
        <v>56500</v>
      </c>
      <c r="E36" s="57"/>
      <c r="F36" s="20"/>
      <c r="G36" s="3"/>
    </row>
    <row r="37" spans="1:7" ht="13.5" customHeight="1">
      <c r="A37" s="33"/>
      <c r="B37" s="41"/>
      <c r="C37" s="24" t="s">
        <v>34</v>
      </c>
      <c r="D37" s="62"/>
      <c r="E37" s="62"/>
      <c r="F37" s="63"/>
      <c r="G37" s="3"/>
    </row>
    <row r="38" spans="1:7" ht="18" thickBot="1">
      <c r="A38" s="34"/>
      <c r="B38" s="42"/>
      <c r="C38" s="21" t="s">
        <v>26</v>
      </c>
      <c r="D38" s="60">
        <f>SUM(D35:E36)-D37</f>
        <v>621500</v>
      </c>
      <c r="E38" s="61"/>
      <c r="F38" s="22" t="s">
        <v>31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FTP-SERVER</cp:lastModifiedBy>
  <cp:lastPrinted>2019-07-19T06:37:33Z</cp:lastPrinted>
  <dcterms:created xsi:type="dcterms:W3CDTF">2019-03-28T03:58:09Z</dcterms:created>
  <dcterms:modified xsi:type="dcterms:W3CDTF">2019-08-02T04:37:30Z</dcterms:modified>
</cp:coreProperties>
</file>