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4" documentId="8_{A6212F7E-B80F-4524-917C-12687CFA8ABF}" xr6:coauthVersionLast="45" xr6:coauthVersionMax="45" xr10:uidLastSave="{5212494C-DB30-49DD-A3A0-7502C5C02D21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<sst xmlns="http://schemas.openxmlformats.org/spreadsheetml/2006/main" count="93" uniqueCount="86">
  <si>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</si>
  <si>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</si>
  <si>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</si>
  <si>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</si>
  <si>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</si>
  <si>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</si>
  <si>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</si>
  <si>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</si>
  <si>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</si>
  <si>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</si>
  <si>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</si>
  <si>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</si>
  <si>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</si>
  <si>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</si>
  <si>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</si>
  <si>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</si>
  <si>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</si>
  <si>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</si>
  <si>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</si>
  <si>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</si>
  <si>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</si>
  <si>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</si>
  <si>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</si>
  <si>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</si>
  <si>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</si>
  <si>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</si>
  <si>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</si>
  <si>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</si>
  <si>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</si>
  <si>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</si>
  <si>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</si>
  <si>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</si>
  <si>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</si>
  <si>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</si>
  <si>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</si>
  <si>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</si>
  <si>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</si>
  <si>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</si>
  <si>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</si>
  <si>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</si>
  <si>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</si>
  <si>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</si>
  <si>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</si>
  <si>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</si>
  <si>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</si>
  <si>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</si>
  <si>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</si>
  <si>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</si>
  <si>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</si>
  <si>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</si>
  <si>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</si>
  <si>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</si>
  <si>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</si>
  <si>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</si>
  <si>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</si>
  <si>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</si>
  <si>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</si>
  <si>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</si>
  <si>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</si>
  <si>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</si>
  <si>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</si>
  <si>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</si>
  <si>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</si>
  <si>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</si>
  <si>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</si>
  <si>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</si>
  <si>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AMD 라이젠 5 3600 (마티스) (정품)</t>
    <phoneticPr fontId="1" type="noConversion"/>
  </si>
  <si>
    <t>Seagate 2TB BarraCuda ST2000DM008 (SATA3/7200/256M)</t>
    <phoneticPr fontId="1" type="noConversion"/>
  </si>
  <si>
    <t>DAVEN FT903 MESH 강화유리 (블랙)</t>
    <phoneticPr fontId="1" type="noConversion"/>
  </si>
  <si>
    <t>Western Digital WD Blue SN550 M.2 2280 NVME (500GB) 일반SSD 대비 3배이상 빠른속도</t>
    <phoneticPr fontId="1" type="noConversion"/>
  </si>
  <si>
    <t>Microsoft Windows 10 Home(DSP 64bit 한글)</t>
  </si>
  <si>
    <t>이혜연</t>
    <phoneticPr fontId="1" type="noConversion"/>
  </si>
  <si>
    <t>AMD 3700X 정품쿨러로 변경</t>
    <phoneticPr fontId="1" type="noConversion"/>
  </si>
  <si>
    <t>Seagate New Backup Plus Portable Rescue(4TB)</t>
    <phoneticPr fontId="1" type="noConversion"/>
  </si>
  <si>
    <t>외장하드</t>
    <phoneticPr fontId="1" type="noConversion"/>
  </si>
  <si>
    <t>삼성전자 DDR4 16G PC4-21300 (정품)</t>
    <phoneticPr fontId="1" type="noConversion"/>
  </si>
  <si>
    <t>마이크로닉스 퍼포먼스 II HV 850W Bronze</t>
    <phoneticPr fontId="1" type="noConversion"/>
  </si>
  <si>
    <t xml:space="preserve">LG전자 울트라기어 32GK850F </t>
    <phoneticPr fontId="1" type="noConversion"/>
  </si>
  <si>
    <t xml:space="preserve">[GIGABYTE] B450 AORUS PRO WiFi 피씨디렉트 (AMD B450/ATX)  </t>
    <phoneticPr fontId="1" type="noConversion"/>
  </si>
  <si>
    <t xml:space="preserve">[GIGABYTE] GeForce RTX 2070 SUPER WINDFORCE OC D6 8GB </t>
    <phoneticPr fontId="1" type="noConversion"/>
  </si>
  <si>
    <t>현금(이체X)</t>
  </si>
  <si>
    <t>케이블</t>
    <phoneticPr fontId="1" type="noConversion"/>
  </si>
  <si>
    <t>usb to c 3m</t>
    <phoneticPr fontId="1" type="noConversion"/>
  </si>
  <si>
    <t>출장설치비</t>
    <phoneticPr fontId="1" type="noConversion"/>
  </si>
  <si>
    <t>컴퓨터 출장 설치비 및 vr설치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</si>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</sst>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6" zoomScaleNormal="100" workbookViewId="0">
      <selection activeCell="F38" sqref="F38:H3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65</v>
      </c>
      <c r="B1" s="27" t="s">
        <v>71</v>
      </c>
      <c r="C1" s="33" t="s">
        <v>51</v>
      </c>
      <c r="D1" s="34"/>
      <c r="E1" s="89"/>
      <c r="F1" s="90"/>
      <c r="G1" s="90"/>
      <c r="H1" s="91"/>
    </row>
    <row r="2" spans="1:9" ht="22.5" customHeight="1">
      <c r="A2" s="18" t="s">
        <v>52</v>
      </c>
      <c r="B2" s="26">
        <v>1027325109</v>
      </c>
      <c r="C2" s="35"/>
      <c r="D2" s="36"/>
      <c r="E2" s="92"/>
      <c r="F2" s="93"/>
      <c r="G2" s="93"/>
      <c r="H2" s="94"/>
    </row>
    <row r="3" spans="1:9" ht="22.5" customHeight="1">
      <c r="A3" s="18" t="s">
        <v>53</v>
      </c>
      <c r="B3" s="20">
        <f ca="1">TODAY()</f>
        <v>43958</v>
      </c>
      <c r="C3" s="19" t="s">
        <v>54</v>
      </c>
      <c r="D3" s="25">
        <f ca="1">TODAY()</f>
        <v>43958</v>
      </c>
      <c r="E3" s="92"/>
      <c r="F3" s="93"/>
      <c r="G3" s="93"/>
      <c r="H3" s="94"/>
    </row>
    <row r="4" spans="1:9" ht="22.5" customHeight="1">
      <c r="A4" s="17" t="s">
        <v>50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30</v>
      </c>
      <c r="B6" s="102"/>
      <c r="C6" s="59" t="s">
        <v>66</v>
      </c>
      <c r="D6" s="60"/>
      <c r="E6" s="3" t="s">
        <v>6</v>
      </c>
      <c r="F6" s="6">
        <v>253000</v>
      </c>
      <c r="G6" s="3">
        <v>1</v>
      </c>
      <c r="H6" s="6">
        <f>F6*G6</f>
        <v>253000</v>
      </c>
      <c r="I6" s="2"/>
    </row>
    <row r="7" spans="1:9" ht="24" customHeight="1">
      <c r="A7" s="103"/>
      <c r="B7" s="104"/>
      <c r="C7" s="59" t="s">
        <v>72</v>
      </c>
      <c r="D7" s="60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3"/>
      <c r="B8" s="104"/>
      <c r="C8" s="59" t="s">
        <v>78</v>
      </c>
      <c r="D8" s="60"/>
      <c r="E8" s="3" t="s">
        <v>7</v>
      </c>
      <c r="F8" s="6">
        <v>175000</v>
      </c>
      <c r="G8" s="3">
        <v>1</v>
      </c>
      <c r="H8" s="6">
        <f t="shared" si="0"/>
        <v>175000</v>
      </c>
      <c r="I8" s="2"/>
    </row>
    <row r="9" spans="1:9" ht="37.5" customHeight="1">
      <c r="A9" s="103"/>
      <c r="B9" s="104"/>
      <c r="C9" s="59" t="s">
        <v>75</v>
      </c>
      <c r="D9" s="60"/>
      <c r="E9" s="3" t="s">
        <v>8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103"/>
      <c r="B10" s="104"/>
      <c r="C10" s="59" t="s">
        <v>79</v>
      </c>
      <c r="D10" s="60"/>
      <c r="E10" s="3" t="s">
        <v>9</v>
      </c>
      <c r="F10" s="6">
        <v>677000</v>
      </c>
      <c r="G10" s="3">
        <v>1</v>
      </c>
      <c r="H10" s="6">
        <f t="shared" si="0"/>
        <v>677000</v>
      </c>
      <c r="I10" s="2"/>
    </row>
    <row r="11" spans="1:9" ht="34.5" customHeight="1">
      <c r="A11" s="103"/>
      <c r="B11" s="104"/>
      <c r="C11" s="59" t="s">
        <v>69</v>
      </c>
      <c r="D11" s="60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4" customHeight="1">
      <c r="A12" s="103"/>
      <c r="B12" s="104"/>
      <c r="C12" s="59" t="s">
        <v>67</v>
      </c>
      <c r="D12" s="60"/>
      <c r="E12" s="3" t="s">
        <v>11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68</v>
      </c>
      <c r="D14" s="49"/>
      <c r="E14" s="3" t="s">
        <v>13</v>
      </c>
      <c r="F14" s="6">
        <v>52000</v>
      </c>
      <c r="G14" s="3">
        <v>1</v>
      </c>
      <c r="H14" s="6">
        <f t="shared" si="0"/>
        <v>52000</v>
      </c>
      <c r="I14" s="2"/>
    </row>
    <row r="15" spans="1:9" ht="24" customHeight="1">
      <c r="A15" s="103"/>
      <c r="B15" s="104"/>
      <c r="C15" s="48" t="s">
        <v>76</v>
      </c>
      <c r="D15" s="49"/>
      <c r="E15" s="3" t="s">
        <v>14</v>
      </c>
      <c r="F15" s="6">
        <v>136000</v>
      </c>
      <c r="G15" s="3">
        <v>1</v>
      </c>
      <c r="H15" s="6">
        <f t="shared" si="0"/>
        <v>136000</v>
      </c>
      <c r="I15" s="2"/>
    </row>
    <row r="16" spans="1:9" ht="24" customHeight="1">
      <c r="A16" s="103"/>
      <c r="B16" s="104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55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70</v>
      </c>
      <c r="D18" s="58"/>
      <c r="E18" s="4" t="s">
        <v>31</v>
      </c>
      <c r="F18" s="7">
        <v>170000</v>
      </c>
      <c r="G18" s="4">
        <v>1</v>
      </c>
      <c r="H18" s="6">
        <f t="shared" si="0"/>
        <v>170000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1918000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1918000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77</v>
      </c>
      <c r="D24" s="49"/>
      <c r="E24" s="5" t="s">
        <v>21</v>
      </c>
      <c r="F24" s="6">
        <v>550000</v>
      </c>
      <c r="G24" s="3">
        <v>1</v>
      </c>
      <c r="H24" s="6">
        <f>F24*G24</f>
        <v>550000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82</v>
      </c>
      <c r="D25" s="49"/>
      <c r="E25" s="3" t="s">
        <v>81</v>
      </c>
      <c r="F25" s="6">
        <v>12000</v>
      </c>
      <c r="G25" s="3">
        <v>1</v>
      </c>
      <c r="H25" s="6">
        <f t="shared" ref="H25:H32" si="1">F25*G25</f>
        <v>12000</v>
      </c>
      <c r="I25" s="2"/>
    </row>
    <row r="26" spans="1:9">
      <c r="A26" s="71"/>
      <c r="B26" s="72"/>
      <c r="C26" s="50" t="s">
        <v>84</v>
      </c>
      <c r="D26" s="49"/>
      <c r="E26" s="5" t="s">
        <v>83</v>
      </c>
      <c r="F26" s="6">
        <v>100000</v>
      </c>
      <c r="G26" s="3">
        <v>1</v>
      </c>
      <c r="H26" s="6">
        <f t="shared" si="1"/>
        <v>100000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 t="s">
        <v>73</v>
      </c>
      <c r="D30" s="52"/>
      <c r="E30" s="5" t="s">
        <v>74</v>
      </c>
      <c r="F30" s="6">
        <v>150000</v>
      </c>
      <c r="G30" s="3">
        <v>1</v>
      </c>
      <c r="H30" s="6">
        <f t="shared" si="1"/>
        <v>150000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39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812000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41</v>
      </c>
      <c r="B35" s="68"/>
      <c r="C35" s="81"/>
      <c r="D35" s="82"/>
      <c r="E35" s="8" t="s">
        <v>4</v>
      </c>
      <c r="F35" s="109">
        <f>SUM(E21,E33)</f>
        <v>2730000</v>
      </c>
      <c r="G35" s="109"/>
      <c r="H35" s="9" t="s">
        <v>20</v>
      </c>
      <c r="I35" s="2"/>
    </row>
    <row r="36" spans="1:9" ht="16.5" customHeight="1">
      <c r="A36" s="67" t="s">
        <v>42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273000.00000000047</v>
      </c>
      <c r="G36" s="108"/>
      <c r="H36" s="10"/>
      <c r="I36" s="2"/>
    </row>
    <row r="37" spans="1:9" ht="17.25" customHeight="1">
      <c r="A37" s="67" t="s">
        <v>37</v>
      </c>
      <c r="B37" s="68"/>
      <c r="C37" s="83"/>
      <c r="D37" s="84"/>
      <c r="E37" s="8" t="s">
        <v>35</v>
      </c>
      <c r="F37" s="65" t="s">
        <v>80</v>
      </c>
      <c r="G37" s="66"/>
      <c r="H37" s="11"/>
      <c r="I37" s="2"/>
    </row>
    <row r="38" spans="1:9" ht="19.5" customHeight="1">
      <c r="A38" s="75" t="s">
        <v>38</v>
      </c>
      <c r="B38" s="76"/>
      <c r="C38" s="85">
        <f>SUM(C35:C36)-C37</f>
        <v>0</v>
      </c>
      <c r="D38" s="86"/>
      <c r="E38" s="29" t="s">
        <v>85</v>
      </c>
      <c r="F38" s="65">
        <v>30000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109">
        <f>IF(F37="현금(이체X)",F35,IF(F37="카드",F35+F35*13%,IF(F37="이체 및 현금영수증",F35+F35*10%,IF(F37="이체 및 세금계산서",F35+F35*10%,IF(F37="이체 및 세금계산서",F35+F35*10%,)))))-F38</f>
        <v>2700000</v>
      </c>
      <c r="G39" s="109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64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2730000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58</v>
      </c>
      <c r="B8" s="12">
        <v>70000</v>
      </c>
    </row>
    <row r="9" spans="1:6">
      <c r="A9" t="s">
        <v>56</v>
      </c>
      <c r="B9" s="12">
        <v>80000</v>
      </c>
    </row>
    <row r="10" spans="1:6">
      <c r="A10" t="s">
        <v>57</v>
      </c>
      <c r="B10" s="12">
        <v>100000</v>
      </c>
    </row>
    <row r="11" spans="1:6">
      <c r="A11" t="s">
        <v>60</v>
      </c>
      <c r="B11" s="12">
        <v>151200</v>
      </c>
    </row>
    <row r="12" spans="1:6">
      <c r="A12" t="s">
        <v>59</v>
      </c>
      <c r="B12" s="12">
        <v>188000</v>
      </c>
    </row>
    <row r="13" spans="1:6">
      <c r="A13" t="s">
        <v>61</v>
      </c>
      <c r="B13" s="12">
        <v>194290</v>
      </c>
    </row>
    <row r="14" spans="1:6">
      <c r="A14" t="s">
        <v>62</v>
      </c>
      <c r="B14" s="12">
        <v>359000</v>
      </c>
    </row>
    <row r="15" spans="1:6">
      <c r="A15" t="s">
        <v>63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2020-05-07T01:53:46Z</cp:lastPrinted>
  <dcterms:created xsi:type="dcterms:W3CDTF">2019-03-28T03:58:09Z</dcterms:created>
  <dcterms:modified xsi:type="dcterms:W3CDTF">2020-05-07T13:06:53Z</dcterms:modified>
</cp:coreProperties>
</file>