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40" documentId="8_{F8E2E7E0-228A-4B93-8CD7-F7AB48542FE7}" xr6:coauthVersionLast="45" xr6:coauthVersionMax="45" xr10:uidLastSave="{B8FD0E59-FEB8-4BF7-8295-F81F6ABDF20D}"/>
  <bookViews>
    <workbookView xWindow="2325" yWindow="3150" windowWidth="28800" windowHeight="154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1" l="1"/>
  <c r="F19" i="1" l="1"/>
  <c r="F25" i="1" l="1"/>
  <c r="F26" i="1"/>
  <c r="F27" i="1"/>
  <c r="F28" i="1"/>
  <c r="F29" i="1"/>
  <c r="F31" i="1"/>
  <c r="F24" i="1"/>
  <c r="F18" i="1"/>
  <c r="F7" i="1"/>
  <c r="F8" i="1"/>
  <c r="F9" i="1"/>
  <c r="F10" i="1"/>
  <c r="F11" i="1"/>
  <c r="F12" i="1"/>
  <c r="F13" i="1"/>
  <c r="F14" i="1"/>
  <c r="F15" i="1"/>
  <c r="F16" i="1"/>
  <c r="F17" i="1"/>
  <c r="F6" i="1"/>
  <c r="C20" i="1" l="1"/>
  <c r="C21" i="1" s="1"/>
  <c r="C32" i="1"/>
  <c r="D34" i="1" l="1"/>
  <c r="D35" i="1" l="1"/>
  <c r="D37" i="1" s="1"/>
</calcChain>
</file>

<file path=xl/sharedStrings.xml><?xml version="1.0" encoding="utf-8"?>
<sst xmlns="http://schemas.openxmlformats.org/spreadsheetml/2006/main" count="68" uniqueCount="61">
  <si>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</si>
  <si>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</si>
  <si>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</si>
  <si>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</si>
  <si>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</si>
  <si>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</si>
  <si>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</si>
  <si>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</si>
  <si>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</si>
  <si>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</si>
  <si>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</si>
  <si>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</si>
  <si>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</si>
  <si>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</si>
  <si>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</si>
  <si>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</si>
  <si>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</si>
  <si>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</si>
  <si>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</si>
  <si>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</si>
  <si>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</si>
  <si>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</si>
  <si>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</si>
  <si>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</si>
  <si>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</si>
  <si>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</si>
  <si>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</si>
  <si>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</si>
  <si>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</si>
  <si>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</si>
  <si>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</si>
  <si>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</si>
  <si>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</si>
  <si>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</si>
  <si>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</si>
  <si>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</si>
  <si>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</si>
  <si>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</si>
  <si>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</si>
  <si>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>가격조정금</t>
    <phoneticPr fontId="1" type="noConversion"/>
  </si>
  <si>
    <t>삼성전자 DDR4 8G PC4-21300(정품)</t>
    <phoneticPr fontId="1" type="noConversion"/>
  </si>
  <si>
    <t>/</t>
    <phoneticPr fontId="1" type="noConversion"/>
  </si>
  <si>
    <t>마이크로닉스 Classic II 600W +12V Single Rail 85+</t>
    <phoneticPr fontId="1" type="noConversion"/>
  </si>
  <si>
    <t>DAVEN FT808 강화유리 블랙</t>
    <phoneticPr fontId="1" type="noConversion"/>
  </si>
  <si>
    <t>루티스 K801 클릭 광축</t>
    <phoneticPr fontId="1" type="noConversion"/>
  </si>
  <si>
    <t>TM137U</t>
    <phoneticPr fontId="1" type="noConversion"/>
  </si>
  <si>
    <t>BR2750BT 브릿츠</t>
    <phoneticPr fontId="1" type="noConversion"/>
  </si>
  <si>
    <t>삼성전자 U32J590</t>
    <phoneticPr fontId="1" type="noConversion"/>
  </si>
  <si>
    <t>고객성명(회사명): 이종인</t>
    <phoneticPr fontId="1" type="noConversion"/>
  </si>
  <si>
    <t>전화번호: 010-4809-2520</t>
    <phoneticPr fontId="1" type="noConversion"/>
  </si>
  <si>
    <t>인텔 코어i5-9세대 9400F (커피레이크-R)(정품)</t>
    <phoneticPr fontId="1" type="noConversion"/>
  </si>
  <si>
    <t>ZOTAC GAMING 지포스 GTX 1660 D5 6GB TWIN</t>
    <phoneticPr fontId="1" type="noConversion"/>
  </si>
  <si>
    <t>삼성전자 860 EVO(500GB)</t>
    <phoneticPr fontId="1" type="noConversion"/>
  </si>
  <si>
    <t>Seagate 2TB BarraCuda ST2000DM008 (SATA3/7200/256M)</t>
    <phoneticPr fontId="1" type="noConversion"/>
  </si>
  <si>
    <t>/</t>
    <phoneticPr fontId="1" type="noConversion"/>
  </si>
  <si>
    <t>견적일자: 2019년  12 월   07 일</t>
    <phoneticPr fontId="1" type="noConversion"/>
  </si>
  <si>
    <t>납품일자: 2019년  12 월   09 일</t>
    <phoneticPr fontId="1" type="noConversion"/>
  </si>
  <si>
    <t>주소: 경북 김천시 혁신6로57 중흥s클래스 105동 1701호</t>
    <phoneticPr fontId="1" type="noConversion"/>
  </si>
  <si>
    <t>GIGABYTE B365 M AORUS ELITE 제이씨현</t>
    <phoneticPr fontId="1" type="noConversion"/>
  </si>
  <si>
    <t>택배비용</t>
    <phoneticPr fontId="1" type="noConversion"/>
  </si>
  <si>
    <t>마이크로닉스 게이밍 장패드 S/V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</si>
</sst>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22" xfId="0" applyFont="1" applyFill="1" applyBorder="1" applyAlignment="1">
      <alignment horizontal="left" vertical="top" wrapText="1"/>
    </xf>
    <xf numFmtId="0" fontId="5" fillId="4" borderId="13" xfId="0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center" vertical="top"/>
    </xf>
    <xf numFmtId="0" fontId="5" fillId="4" borderId="22" xfId="0" applyFont="1" applyFill="1" applyBorder="1" applyAlignment="1">
      <alignment horizontal="center" vertical="top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view="pageLayout" topLeftCell="A10" zoomScaleNormal="100" workbookViewId="0">
      <selection activeCell="D36" sqref="D36:F36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9" t="s">
        <v>48</v>
      </c>
      <c r="B1" s="60" t="s">
        <v>29</v>
      </c>
      <c r="C1" s="24"/>
      <c r="D1" s="25"/>
      <c r="E1" s="25"/>
      <c r="F1" s="26"/>
    </row>
    <row r="2" spans="1:7" ht="22.5" customHeight="1">
      <c r="A2" s="19" t="s">
        <v>49</v>
      </c>
      <c r="B2" s="61"/>
      <c r="C2" s="27"/>
      <c r="D2" s="28"/>
      <c r="E2" s="28"/>
      <c r="F2" s="29"/>
    </row>
    <row r="3" spans="1:7" ht="22.5" customHeight="1">
      <c r="A3" s="19" t="s">
        <v>55</v>
      </c>
      <c r="B3" s="19" t="s">
        <v>56</v>
      </c>
      <c r="C3" s="27"/>
      <c r="D3" s="28"/>
      <c r="E3" s="28"/>
      <c r="F3" s="29"/>
    </row>
    <row r="4" spans="1:7" ht="22.5" customHeight="1">
      <c r="A4" s="49" t="s">
        <v>57</v>
      </c>
      <c r="B4" s="50"/>
      <c r="C4" s="30"/>
      <c r="D4" s="31"/>
      <c r="E4" s="31"/>
      <c r="F4" s="32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51" t="s">
        <v>27</v>
      </c>
      <c r="B6" s="21" t="s">
        <v>50</v>
      </c>
      <c r="C6" s="3" t="s">
        <v>6</v>
      </c>
      <c r="D6" s="8">
        <v>184000</v>
      </c>
      <c r="E6" s="3">
        <v>1</v>
      </c>
      <c r="F6" s="8">
        <f>D6*E6</f>
        <v>184000</v>
      </c>
      <c r="G6" s="2"/>
    </row>
    <row r="7" spans="1:7" ht="24" customHeight="1">
      <c r="A7" s="52"/>
      <c r="B7" s="21" t="s">
        <v>58</v>
      </c>
      <c r="C7" s="3" t="s">
        <v>7</v>
      </c>
      <c r="D7" s="8">
        <v>114000</v>
      </c>
      <c r="E7" s="3">
        <v>1</v>
      </c>
      <c r="F7" s="8">
        <f t="shared" ref="F7:F19" si="0">D7*E7</f>
        <v>114000</v>
      </c>
      <c r="G7" s="2"/>
    </row>
    <row r="8" spans="1:7">
      <c r="A8" s="52"/>
      <c r="B8" s="21" t="s">
        <v>40</v>
      </c>
      <c r="C8" s="3" t="s">
        <v>8</v>
      </c>
      <c r="D8" s="8">
        <v>33500</v>
      </c>
      <c r="E8" s="3">
        <v>2</v>
      </c>
      <c r="F8" s="8">
        <f t="shared" si="0"/>
        <v>67000</v>
      </c>
      <c r="G8" s="2"/>
    </row>
    <row r="9" spans="1:7">
      <c r="A9" s="52"/>
      <c r="B9" s="21" t="s">
        <v>51</v>
      </c>
      <c r="C9" s="3" t="s">
        <v>9</v>
      </c>
      <c r="D9" s="8">
        <v>258000</v>
      </c>
      <c r="E9" s="3">
        <v>1</v>
      </c>
      <c r="F9" s="8">
        <f t="shared" si="0"/>
        <v>258000</v>
      </c>
      <c r="G9" s="2"/>
    </row>
    <row r="10" spans="1:7" ht="24" customHeight="1">
      <c r="A10" s="52"/>
      <c r="B10" s="21" t="s">
        <v>52</v>
      </c>
      <c r="C10" s="3" t="s">
        <v>10</v>
      </c>
      <c r="D10" s="8">
        <v>98000</v>
      </c>
      <c r="E10" s="3">
        <v>1</v>
      </c>
      <c r="F10" s="8">
        <f t="shared" si="0"/>
        <v>98000</v>
      </c>
      <c r="G10" s="2"/>
    </row>
    <row r="11" spans="1:7" ht="24">
      <c r="A11" s="52"/>
      <c r="B11" s="21" t="s">
        <v>53</v>
      </c>
      <c r="C11" s="3" t="s">
        <v>11</v>
      </c>
      <c r="D11" s="8">
        <v>67000</v>
      </c>
      <c r="E11" s="3">
        <v>1</v>
      </c>
      <c r="F11" s="8">
        <f t="shared" si="0"/>
        <v>67000</v>
      </c>
      <c r="G11" s="2"/>
    </row>
    <row r="12" spans="1:7" ht="24" customHeight="1">
      <c r="A12" s="52"/>
      <c r="B12" s="21" t="s">
        <v>41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52"/>
      <c r="B13" s="11" t="s">
        <v>43</v>
      </c>
      <c r="C13" s="3" t="s">
        <v>13</v>
      </c>
      <c r="D13" s="8">
        <v>45000</v>
      </c>
      <c r="E13" s="3">
        <v>1</v>
      </c>
      <c r="F13" s="8">
        <f t="shared" si="0"/>
        <v>45000</v>
      </c>
      <c r="G13" s="2"/>
    </row>
    <row r="14" spans="1:7" ht="24">
      <c r="A14" s="52"/>
      <c r="B14" s="11" t="s">
        <v>42</v>
      </c>
      <c r="C14" s="3" t="s">
        <v>14</v>
      </c>
      <c r="D14" s="8">
        <v>54000</v>
      </c>
      <c r="E14" s="3">
        <v>1</v>
      </c>
      <c r="F14" s="8">
        <f t="shared" si="0"/>
        <v>54000</v>
      </c>
      <c r="G14" s="2"/>
    </row>
    <row r="15" spans="1:7" ht="24" customHeight="1">
      <c r="A15" s="52"/>
      <c r="B15" s="11" t="s">
        <v>54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52"/>
      <c r="B16" s="11" t="s">
        <v>36</v>
      </c>
      <c r="C16" s="3" t="s">
        <v>34</v>
      </c>
      <c r="D16" s="8"/>
      <c r="E16" s="3"/>
      <c r="F16" s="8">
        <f t="shared" si="0"/>
        <v>0</v>
      </c>
      <c r="G16" s="2"/>
    </row>
    <row r="17" spans="1:7" ht="24" customHeight="1">
      <c r="A17" s="52"/>
      <c r="B17" s="22" t="s">
        <v>36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52"/>
      <c r="B18" s="23" t="s">
        <v>19</v>
      </c>
      <c r="C18" s="4" t="s">
        <v>17</v>
      </c>
      <c r="D18" s="9">
        <v>60000</v>
      </c>
      <c r="E18" s="4">
        <v>1</v>
      </c>
      <c r="F18" s="9">
        <f t="shared" si="0"/>
        <v>60000</v>
      </c>
      <c r="G18" s="2"/>
    </row>
    <row r="19" spans="1:7" ht="17.25" thickBot="1">
      <c r="A19" s="52"/>
      <c r="B19" s="23"/>
      <c r="C19" s="4" t="s">
        <v>35</v>
      </c>
      <c r="D19" s="9"/>
      <c r="E19" s="4"/>
      <c r="F19" s="9">
        <f t="shared" si="0"/>
        <v>0</v>
      </c>
      <c r="G19" s="2"/>
    </row>
    <row r="20" spans="1:7" ht="12.75" customHeight="1" thickBot="1">
      <c r="A20" s="52"/>
      <c r="B20" s="57" t="s">
        <v>18</v>
      </c>
      <c r="C20" s="43">
        <f>SUM(F6:F19)</f>
        <v>947000</v>
      </c>
      <c r="D20" s="43"/>
      <c r="E20" s="12">
        <v>1</v>
      </c>
      <c r="F20" s="44" t="s">
        <v>20</v>
      </c>
      <c r="G20" s="2"/>
    </row>
    <row r="21" spans="1:7" ht="12.75" customHeight="1" thickBot="1">
      <c r="A21" s="52"/>
      <c r="B21" s="58"/>
      <c r="C21" s="43">
        <f>C20*E20</f>
        <v>947000</v>
      </c>
      <c r="D21" s="43"/>
      <c r="E21" s="43"/>
      <c r="F21" s="45"/>
      <c r="G21" s="2"/>
    </row>
    <row r="22" spans="1:7" ht="12.75" customHeight="1" thickBot="1">
      <c r="A22" s="53"/>
      <c r="B22" s="59"/>
      <c r="C22" s="43"/>
      <c r="D22" s="43"/>
      <c r="E22" s="43"/>
      <c r="F22" s="46"/>
      <c r="G22" s="2"/>
    </row>
    <row r="23" spans="1:7" ht="17.25">
      <c r="A23" s="54" t="s">
        <v>37</v>
      </c>
      <c r="B23" s="5" t="s">
        <v>26</v>
      </c>
      <c r="C23" s="6" t="s">
        <v>1</v>
      </c>
      <c r="D23" s="6" t="s">
        <v>2</v>
      </c>
      <c r="E23" s="6" t="s">
        <v>3</v>
      </c>
      <c r="F23" s="6"/>
      <c r="G23" s="2"/>
    </row>
    <row r="24" spans="1:7">
      <c r="A24" s="55"/>
      <c r="B24" s="11" t="s">
        <v>47</v>
      </c>
      <c r="C24" s="7" t="s">
        <v>21</v>
      </c>
      <c r="D24" s="8">
        <v>370000</v>
      </c>
      <c r="E24" s="3">
        <v>1</v>
      </c>
      <c r="F24" s="8">
        <f>D24*E24</f>
        <v>370000</v>
      </c>
      <c r="G24" s="2"/>
    </row>
    <row r="25" spans="1:7">
      <c r="A25" s="55"/>
      <c r="B25" s="11" t="s">
        <v>44</v>
      </c>
      <c r="C25" s="3" t="s">
        <v>30</v>
      </c>
      <c r="D25" s="8">
        <v>48000</v>
      </c>
      <c r="E25" s="3">
        <v>1</v>
      </c>
      <c r="F25" s="8">
        <f t="shared" ref="F25:F31" si="1">D25*E25</f>
        <v>48000</v>
      </c>
      <c r="G25" s="2"/>
    </row>
    <row r="26" spans="1:7">
      <c r="A26" s="55"/>
      <c r="B26" s="11" t="s">
        <v>45</v>
      </c>
      <c r="C26" s="7" t="s">
        <v>38</v>
      </c>
      <c r="D26" s="8">
        <v>20000</v>
      </c>
      <c r="E26" s="3">
        <v>1</v>
      </c>
      <c r="F26" s="8">
        <f t="shared" si="1"/>
        <v>20000</v>
      </c>
      <c r="G26" s="2"/>
    </row>
    <row r="27" spans="1:7">
      <c r="A27" s="55"/>
      <c r="B27" s="10" t="s">
        <v>60</v>
      </c>
      <c r="C27" s="7" t="s">
        <v>31</v>
      </c>
      <c r="D27" s="8">
        <v>0</v>
      </c>
      <c r="E27" s="3">
        <v>1</v>
      </c>
      <c r="F27" s="8">
        <f t="shared" si="1"/>
        <v>0</v>
      </c>
      <c r="G27" s="2"/>
    </row>
    <row r="28" spans="1:7">
      <c r="A28" s="55"/>
      <c r="B28" s="10"/>
      <c r="C28" s="7" t="s">
        <v>32</v>
      </c>
      <c r="D28" s="8"/>
      <c r="E28" s="3"/>
      <c r="F28" s="8">
        <f t="shared" si="1"/>
        <v>0</v>
      </c>
      <c r="G28" s="2"/>
    </row>
    <row r="29" spans="1:7">
      <c r="A29" s="55"/>
      <c r="B29" s="10" t="s">
        <v>46</v>
      </c>
      <c r="C29" s="7" t="s">
        <v>33</v>
      </c>
      <c r="D29" s="8">
        <v>60000</v>
      </c>
      <c r="E29" s="3">
        <v>1</v>
      </c>
      <c r="F29" s="8">
        <f t="shared" si="1"/>
        <v>60000</v>
      </c>
      <c r="G29" s="2"/>
    </row>
    <row r="30" spans="1:7">
      <c r="A30" s="55"/>
      <c r="B30" s="10"/>
      <c r="C30" s="7" t="s">
        <v>59</v>
      </c>
      <c r="D30" s="8">
        <v>10000</v>
      </c>
      <c r="E30" s="3">
        <v>1</v>
      </c>
      <c r="F30" s="8">
        <f t="shared" si="1"/>
        <v>10000</v>
      </c>
      <c r="G30" s="2"/>
    </row>
    <row r="31" spans="1:7" ht="16.5" customHeight="1">
      <c r="A31" s="55"/>
      <c r="B31" s="10"/>
      <c r="C31" s="7"/>
      <c r="D31" s="8"/>
      <c r="E31" s="3"/>
      <c r="F31" s="8">
        <f t="shared" si="1"/>
        <v>0</v>
      </c>
      <c r="G31" s="2"/>
    </row>
    <row r="32" spans="1:7" ht="13.5" customHeight="1">
      <c r="A32" s="55"/>
      <c r="B32" s="65" t="s">
        <v>22</v>
      </c>
      <c r="C32" s="35">
        <f>SUM(F24:F31)</f>
        <v>508000</v>
      </c>
      <c r="D32" s="35"/>
      <c r="E32" s="36"/>
      <c r="F32" s="33" t="s">
        <v>20</v>
      </c>
      <c r="G32" s="2"/>
    </row>
    <row r="33" spans="1:7" ht="14.25" customHeight="1" thickBot="1">
      <c r="A33" s="55"/>
      <c r="B33" s="66"/>
      <c r="C33" s="47"/>
      <c r="D33" s="47"/>
      <c r="E33" s="48"/>
      <c r="F33" s="34"/>
      <c r="G33" s="2"/>
    </row>
    <row r="34" spans="1:7" ht="17.25">
      <c r="A34" s="55"/>
      <c r="B34" s="62" t="s">
        <v>23</v>
      </c>
      <c r="C34" s="13" t="s">
        <v>23</v>
      </c>
      <c r="D34" s="37">
        <f>SUM(C21,C32)</f>
        <v>1455000</v>
      </c>
      <c r="E34" s="38"/>
      <c r="F34" s="14" t="s">
        <v>20</v>
      </c>
      <c r="G34" s="2"/>
    </row>
    <row r="35" spans="1:7" ht="17.25">
      <c r="A35" s="55"/>
      <c r="B35" s="63"/>
      <c r="C35" s="15" t="s">
        <v>24</v>
      </c>
      <c r="D35" s="35">
        <f>D34*1.1-D34</f>
        <v>145500.00000000023</v>
      </c>
      <c r="E35" s="36"/>
      <c r="F35" s="16"/>
      <c r="G35" s="2"/>
    </row>
    <row r="36" spans="1:7" ht="13.5" customHeight="1">
      <c r="A36" s="55"/>
      <c r="B36" s="63"/>
      <c r="C36" s="20" t="s">
        <v>39</v>
      </c>
      <c r="D36" s="41"/>
      <c r="E36" s="41"/>
      <c r="F36" s="42"/>
      <c r="G36" s="2"/>
    </row>
    <row r="37" spans="1:7" ht="18" thickBot="1">
      <c r="A37" s="56"/>
      <c r="B37" s="64"/>
      <c r="C37" s="17" t="s">
        <v>25</v>
      </c>
      <c r="D37" s="39">
        <f>SUM(D34:E35)-D36</f>
        <v>1600500.0000000002</v>
      </c>
      <c r="E37" s="40"/>
      <c r="F37" s="18" t="s">
        <v>28</v>
      </c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</sheetData>
  <mergeCells count="17">
    <mergeCell ref="A4:B4"/>
    <mergeCell ref="A6:A22"/>
    <mergeCell ref="A23:A37"/>
    <mergeCell ref="B20:B22"/>
    <mergeCell ref="B1:B2"/>
    <mergeCell ref="B34:B37"/>
    <mergeCell ref="B32:B33"/>
    <mergeCell ref="C1:F4"/>
    <mergeCell ref="F32:F33"/>
    <mergeCell ref="D35:E35"/>
    <mergeCell ref="D34:E34"/>
    <mergeCell ref="D37:E37"/>
    <mergeCell ref="D36:F36"/>
    <mergeCell ref="C20:D20"/>
    <mergeCell ref="C21:E22"/>
    <mergeCell ref="F20:F22"/>
    <mergeCell ref="C32:E33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2019-12-07T09:13:59Z</cp:lastPrinted>
  <dcterms:created xsi:type="dcterms:W3CDTF">2019-03-28T03:58:09Z</dcterms:created>
  <dcterms:modified xsi:type="dcterms:W3CDTF">2019-12-08T03:40:25Z</dcterms:modified>
</cp:coreProperties>
</file>