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B43BD86-2A32-4EF5-940D-A68E51F972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<sst xmlns="http://schemas.openxmlformats.org/spreadsheetml/2006/main" count="75" uniqueCount="66">
  <si>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</si>
  <si>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</si>
  <si>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</si>
  <si>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</si>
  <si>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</si>
  <si>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</si>
  <si>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</si>
  <si>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</si>
  <si>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</si>
  <si>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</si>
  <si>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</si>
  <si>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</si>
  <si>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</si>
  <si>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</si>
  <si>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</si>
  <si>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</si>
  <si>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</si>
  <si>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</si>
  <si>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</si>
  <si>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</si>
  <si>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</si>
  <si>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</si>
  <si>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</si>
  <si>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</si>
  <si>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</si>
  <si>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</si>
  <si>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</si>
  <si>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</si>
  <si>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</si>
  <si>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</si>
  <si>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</si>
  <si>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</si>
  <si>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</si>
  <si>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</si>
  <si>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</si>
  <si>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</si>
  <si>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</si>
  <si>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</si>
  <si>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</si>
  <si>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</si>
  <si>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</si>
  <si>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</si>
  <si>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</si>
  <si>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</si>
  <si>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</si>
  <si>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</si>
  <si>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</si>
  <si>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</si>
  <si>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</si>
  <si>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</si>
  <si>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</si>
  <si>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</si>
  <si>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</si>
  <si>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</si>
  <si>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</si>
  <si>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</si>
  <si>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7세대 팬티엄듀얼/램8G/1050TI/SSD240G/500G</t>
    <phoneticPr fontId="1" type="noConversion"/>
  </si>
  <si>
    <t>I5 3570/램16/그래픽내장/SSD120G/500G</t>
    <phoneticPr fontId="1" type="noConversion"/>
  </si>
  <si>
    <t>중고</t>
    <phoneticPr fontId="1" type="noConversion"/>
  </si>
  <si>
    <t>32인치 래안텍 TV</t>
    <phoneticPr fontId="1" type="noConversion"/>
  </si>
  <si>
    <t>새상품</t>
    <phoneticPr fontId="1" type="noConversion"/>
  </si>
  <si>
    <t>큐닉스 키보드마우스 SET</t>
    <phoneticPr fontId="1" type="noConversion"/>
  </si>
  <si>
    <t>//</t>
    <phoneticPr fontId="1" type="noConversion"/>
  </si>
  <si>
    <t>패드</t>
    <phoneticPr fontId="1" type="noConversion"/>
  </si>
  <si>
    <t>게이밍 패드 5mm</t>
    <phoneticPr fontId="1" type="noConversion"/>
  </si>
  <si>
    <t>이은상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</si>
</sst>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51</v>
      </c>
      <c r="B1" s="27" t="s">
        <v>65</v>
      </c>
      <c r="C1" s="33" t="s">
        <v>36</v>
      </c>
      <c r="D1" s="34"/>
      <c r="E1" s="89"/>
      <c r="F1" s="90"/>
      <c r="G1" s="90"/>
      <c r="H1" s="91"/>
    </row>
    <row r="2" spans="1:9" ht="22.5" customHeight="1">
      <c r="A2" s="18" t="s">
        <v>37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38</v>
      </c>
      <c r="B3" s="20">
        <f ca="1">TODAY()</f>
        <v>43976</v>
      </c>
      <c r="C3" s="19" t="s">
        <v>39</v>
      </c>
      <c r="D3" s="25"/>
      <c r="E3" s="92"/>
      <c r="F3" s="93"/>
      <c r="G3" s="93"/>
      <c r="H3" s="94"/>
    </row>
    <row r="4" spans="1:9" ht="22.5" customHeight="1">
      <c r="A4" s="17" t="s">
        <v>35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16</v>
      </c>
      <c r="B6" s="102"/>
      <c r="C6" s="59" t="s">
        <v>56</v>
      </c>
      <c r="D6" s="60"/>
      <c r="E6" s="3" t="s">
        <v>58</v>
      </c>
      <c r="F6" s="6">
        <v>350000</v>
      </c>
      <c r="G6" s="3">
        <v>1</v>
      </c>
      <c r="H6" s="6">
        <f>F6*G6</f>
        <v>350000</v>
      </c>
      <c r="I6" s="2"/>
    </row>
    <row r="7" spans="1:9" ht="24" customHeight="1">
      <c r="A7" s="103"/>
      <c r="B7" s="104"/>
      <c r="C7" s="59" t="s">
        <v>57</v>
      </c>
      <c r="D7" s="60"/>
      <c r="E7" s="30" t="s">
        <v>58</v>
      </c>
      <c r="F7" s="6">
        <v>300000</v>
      </c>
      <c r="G7" s="3">
        <v>1</v>
      </c>
      <c r="H7" s="6">
        <f t="shared" ref="H7:H19" si="0">F7*G7</f>
        <v>300000</v>
      </c>
      <c r="I7" s="2"/>
    </row>
    <row r="8" spans="1:9" ht="25.5" customHeight="1">
      <c r="A8" s="103"/>
      <c r="B8" s="104"/>
      <c r="C8" s="59" t="s">
        <v>59</v>
      </c>
      <c r="D8" s="60"/>
      <c r="E8" s="3" t="s">
        <v>60</v>
      </c>
      <c r="F8" s="6">
        <v>140000</v>
      </c>
      <c r="G8" s="3">
        <v>2</v>
      </c>
      <c r="H8" s="6">
        <f t="shared" si="0"/>
        <v>280000</v>
      </c>
      <c r="I8" s="2"/>
    </row>
    <row r="9" spans="1:9" ht="37.5" customHeight="1">
      <c r="A9" s="103"/>
      <c r="B9" s="104"/>
      <c r="C9" s="59"/>
      <c r="D9" s="60"/>
      <c r="E9" s="3"/>
      <c r="F9" s="6"/>
      <c r="G9" s="3"/>
      <c r="H9" s="6">
        <f t="shared" si="0"/>
        <v>0</v>
      </c>
      <c r="I9" s="2"/>
    </row>
    <row r="10" spans="1:9" ht="24" customHeight="1">
      <c r="A10" s="103"/>
      <c r="B10" s="104"/>
      <c r="C10" s="59"/>
      <c r="D10" s="60"/>
      <c r="E10" s="3"/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59"/>
      <c r="D11" s="60"/>
      <c r="E11" s="3"/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59"/>
      <c r="D12" s="60"/>
      <c r="E12" s="3"/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54</v>
      </c>
      <c r="D13" s="49"/>
      <c r="E13" s="3"/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/>
      <c r="D14" s="49"/>
      <c r="E14" s="3"/>
      <c r="F14" s="6"/>
      <c r="G14" s="3"/>
      <c r="H14" s="6">
        <f t="shared" si="0"/>
        <v>0</v>
      </c>
      <c r="I14" s="2"/>
    </row>
    <row r="15" spans="1:9" ht="24" customHeight="1">
      <c r="A15" s="103"/>
      <c r="B15" s="104"/>
      <c r="C15" s="48"/>
      <c r="D15" s="49"/>
      <c r="E15" s="3"/>
      <c r="F15" s="6"/>
      <c r="G15" s="3"/>
      <c r="H15" s="6">
        <f t="shared" si="0"/>
        <v>0</v>
      </c>
      <c r="I15" s="2"/>
    </row>
    <row r="16" spans="1:9" ht="24" customHeight="1">
      <c r="A16" s="103"/>
      <c r="B16" s="104"/>
      <c r="C16" s="55" t="s">
        <v>54</v>
      </c>
      <c r="D16" s="56"/>
      <c r="E16" s="3"/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40</v>
      </c>
      <c r="E17" s="4" t="s">
        <v>6</v>
      </c>
      <c r="F17" s="7"/>
      <c r="G17" s="4"/>
      <c r="H17" s="6">
        <f t="shared" si="0"/>
        <v>0</v>
      </c>
      <c r="I17" s="2"/>
    </row>
    <row r="18" spans="1:9">
      <c r="A18" s="103"/>
      <c r="B18" s="104"/>
      <c r="C18" s="57" t="s">
        <v>48</v>
      </c>
      <c r="D18" s="58"/>
      <c r="E18" s="4" t="s">
        <v>17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14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7</v>
      </c>
      <c r="D20" s="41"/>
      <c r="E20" s="61">
        <f>SUM(H6:H19)</f>
        <v>930000</v>
      </c>
      <c r="F20" s="61"/>
      <c r="G20" s="24">
        <v>1</v>
      </c>
      <c r="H20" s="100" t="s">
        <v>9</v>
      </c>
      <c r="I20" s="2"/>
    </row>
    <row r="21" spans="1:9" ht="12.75" customHeight="1">
      <c r="A21" s="103"/>
      <c r="B21" s="104"/>
      <c r="C21" s="41"/>
      <c r="D21" s="41"/>
      <c r="E21" s="61">
        <f>E20*G20</f>
        <v>930000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12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61</v>
      </c>
      <c r="D25" s="49"/>
      <c r="E25" s="3" t="s">
        <v>52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62</v>
      </c>
      <c r="D26" s="49"/>
      <c r="E26" s="5" t="s">
        <v>15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64</v>
      </c>
      <c r="D27" s="52"/>
      <c r="E27" s="5" t="s">
        <v>63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24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9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27</v>
      </c>
      <c r="B35" s="68"/>
      <c r="C35" s="81"/>
      <c r="D35" s="82"/>
      <c r="E35" s="8" t="s">
        <v>4</v>
      </c>
      <c r="F35" s="109">
        <f>SUM(E21,E33)</f>
        <v>930000</v>
      </c>
      <c r="G35" s="109"/>
      <c r="H35" s="9" t="s">
        <v>9</v>
      </c>
      <c r="I35" s="2"/>
    </row>
    <row r="36" spans="1:9" ht="16.5" customHeight="1">
      <c r="A36" s="67" t="s">
        <v>26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10</v>
      </c>
      <c r="F36" s="107">
        <f>F35*1.1-F35</f>
        <v>93000.000000000116</v>
      </c>
      <c r="G36" s="108"/>
      <c r="H36" s="10"/>
      <c r="I36" s="2"/>
    </row>
    <row r="37" spans="1:9" ht="17.25" customHeight="1">
      <c r="A37" s="67" t="s">
        <v>22</v>
      </c>
      <c r="B37" s="68"/>
      <c r="C37" s="83"/>
      <c r="D37" s="84"/>
      <c r="E37" s="8" t="s">
        <v>21</v>
      </c>
      <c r="F37" s="65" t="s">
        <v>55</v>
      </c>
      <c r="G37" s="66"/>
      <c r="H37" s="11"/>
      <c r="I37" s="2"/>
    </row>
    <row r="38" spans="1:9" ht="19.5" customHeight="1">
      <c r="A38" s="75" t="s">
        <v>23</v>
      </c>
      <c r="B38" s="76"/>
      <c r="C38" s="85">
        <f>SUM(C35:C36)-C37</f>
        <v>0</v>
      </c>
      <c r="D38" s="86"/>
      <c r="E38" s="29" t="s">
        <v>53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11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1050000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13</v>
      </c>
      <c r="C1" t="s">
        <v>28</v>
      </c>
      <c r="D1" s="13" t="s">
        <v>30</v>
      </c>
      <c r="E1" s="31" t="s">
        <v>50</v>
      </c>
      <c r="F1" s="31"/>
    </row>
    <row r="2" spans="1:6">
      <c r="A2" t="s">
        <v>18</v>
      </c>
      <c r="B2" t="s">
        <v>9</v>
      </c>
      <c r="C2" t="s">
        <v>33</v>
      </c>
      <c r="D2" t="s">
        <v>29</v>
      </c>
    </row>
    <row r="3" spans="1:6">
      <c r="A3" t="s">
        <v>19</v>
      </c>
      <c r="B3" t="s">
        <v>25</v>
      </c>
      <c r="D3" s="16" t="s">
        <v>31</v>
      </c>
    </row>
    <row r="4" spans="1:6">
      <c r="A4" t="s">
        <v>20</v>
      </c>
      <c r="B4" s="12">
        <f>Sheet1!F35-(Sheet1!C35)</f>
        <v>930000</v>
      </c>
    </row>
    <row r="5" spans="1:6">
      <c r="A5" t="s">
        <v>34</v>
      </c>
      <c r="B5">
        <f>B4*1.13</f>
        <v>1050900</v>
      </c>
    </row>
    <row r="6" spans="1:6">
      <c r="A6" t="s">
        <v>32</v>
      </c>
    </row>
    <row r="7" spans="1:6">
      <c r="A7" t="s">
        <v>8</v>
      </c>
      <c r="B7" s="12">
        <v>60000</v>
      </c>
    </row>
    <row r="8" spans="1:6">
      <c r="A8" t="s">
        <v>43</v>
      </c>
      <c r="B8" s="12">
        <v>70000</v>
      </c>
    </row>
    <row r="9" spans="1:6">
      <c r="A9" t="s">
        <v>41</v>
      </c>
      <c r="B9" s="12">
        <v>80000</v>
      </c>
    </row>
    <row r="10" spans="1:6">
      <c r="A10" t="s">
        <v>42</v>
      </c>
      <c r="B10" s="12">
        <v>100000</v>
      </c>
    </row>
    <row r="11" spans="1:6">
      <c r="A11" t="s">
        <v>45</v>
      </c>
      <c r="B11" s="12">
        <v>151200</v>
      </c>
    </row>
    <row r="12" spans="1:6">
      <c r="A12" t="s">
        <v>44</v>
      </c>
      <c r="B12" s="12">
        <v>188000</v>
      </c>
    </row>
    <row r="13" spans="1:6">
      <c r="A13" t="s">
        <v>46</v>
      </c>
      <c r="B13" s="12">
        <v>194290</v>
      </c>
    </row>
    <row r="14" spans="1:6">
      <c r="A14" t="s">
        <v>47</v>
      </c>
      <c r="B14" s="12">
        <v>359000</v>
      </c>
    </row>
    <row r="15" spans="1:6">
      <c r="A15" t="s">
        <v>49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2020-05-25T02:22:12Z</dcterms:modified>
</cp:coreProperties>
</file>