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F8EBD158-90E6-42BD-B9E9-AEFAEA6841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<sst xmlns="http://schemas.openxmlformats.org/spreadsheetml/2006/main" count="79" uniqueCount="69">
  <si>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</si>
  <si>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</si>
  <si>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</si>
  <si>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</si>
  <si>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</si>
  <si>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</si>
  <si>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</si>
  <si>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</si>
  <si>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</si>
  <si>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</si>
  <si>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</si>
  <si>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</si>
  <si>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</si>
  <si>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</si>
  <si>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</si>
  <si>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</si>
  <si>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</si>
  <si>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</si>
  <si>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</si>
  <si>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</si>
  <si>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</si>
  <si>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</si>
  <si>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</si>
  <si>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</si>
  <si>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</si>
  <si>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</si>
  <si>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</si>
  <si>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</si>
  <si>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</si>
  <si>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</si>
  <si>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</si>
  <si>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</si>
  <si>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</si>
  <si>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</si>
  <si>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</si>
  <si>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</si>
  <si>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</si>
  <si>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</si>
  <si>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</si>
  <si>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</si>
  <si>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</si>
  <si>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</si>
  <si>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</si>
  <si>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</si>
  <si>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</si>
  <si>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</si>
  <si>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</si>
  <si>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</si>
  <si>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</si>
  <si>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</si>
  <si>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</si>
  <si>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</si>
  <si>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</si>
  <si>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9 3900X (마티스) (정품)</t>
    <phoneticPr fontId="1" type="noConversion"/>
  </si>
  <si>
    <t>GIGABYTE X570 AORUS ELITE</t>
    <phoneticPr fontId="1" type="noConversion"/>
  </si>
  <si>
    <t>삼성전자 DDR4 8G PC4-21300 (정품)</t>
    <phoneticPr fontId="1" type="noConversion"/>
  </si>
  <si>
    <t>WD Blue SN550 M.2 2280 (1TB)</t>
    <phoneticPr fontId="1" type="noConversion"/>
  </si>
  <si>
    <t>Seagate 4TB BarraCuda</t>
    <phoneticPr fontId="1" type="noConversion"/>
  </si>
  <si>
    <t>BRAVOTEC X9 920T 타이탄 글래스 (화이트)</t>
    <phoneticPr fontId="1" type="noConversion"/>
  </si>
  <si>
    <t>시소닉 FOCUS GOLD GX-850 Full Modular</t>
    <phoneticPr fontId="1" type="noConversion"/>
  </si>
  <si>
    <t>NZXT KRAKEN X73</t>
    <phoneticPr fontId="1" type="noConversion"/>
  </si>
  <si>
    <t>서브VGA</t>
    <phoneticPr fontId="1" type="noConversion"/>
  </si>
  <si>
    <t>MSI GTX 1650 SUPER 에어로 ITX OC D6 4GB</t>
    <phoneticPr fontId="1" type="noConversion"/>
  </si>
  <si>
    <t>고객성명(회사명): 이원상</t>
    <phoneticPr fontId="1" type="noConversion"/>
  </si>
  <si>
    <t>전화번호: 010-9427-5001</t>
    <phoneticPr fontId="1" type="noConversion"/>
  </si>
  <si>
    <t>카드</t>
  </si>
  <si>
    <t>SAPPHIRE 라데온 RX 5700 XT NITRO OC D6 8GB Tri-X</t>
    <phoneticPr fontId="1" type="noConversion"/>
  </si>
  <si>
    <t>견적일자: 2020년  02 월  19   일</t>
    <phoneticPr fontId="1" type="noConversion"/>
  </si>
  <si>
    <t>납품일자: 2020년  02 월  21~22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</si>
</sst>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68</v>
      </c>
      <c r="C3" s="50"/>
      <c r="D3" s="51"/>
      <c r="E3" s="51"/>
      <c r="F3" s="52"/>
    </row>
    <row r="4" spans="1:7" ht="22.5" customHeight="1">
      <c r="A4" s="69" t="s">
        <v>24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53</v>
      </c>
      <c r="C6" s="3" t="s">
        <v>6</v>
      </c>
      <c r="D6" s="8">
        <v>700000</v>
      </c>
      <c r="E6" s="3">
        <v>1</v>
      </c>
      <c r="F6" s="8">
        <f>D6*E6</f>
        <v>700000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280000</v>
      </c>
      <c r="E7" s="3">
        <v>1</v>
      </c>
      <c r="F7" s="8">
        <f t="shared" ref="F7:F20" si="0">D7*E7</f>
        <v>280000</v>
      </c>
      <c r="G7" s="2"/>
    </row>
    <row r="8" spans="1:7">
      <c r="A8" s="45"/>
      <c r="B8" s="13" t="s">
        <v>55</v>
      </c>
      <c r="C8" s="3" t="s">
        <v>8</v>
      </c>
      <c r="D8" s="8">
        <v>50000</v>
      </c>
      <c r="E8" s="3">
        <v>4</v>
      </c>
      <c r="F8" s="8">
        <f t="shared" si="0"/>
        <v>200000</v>
      </c>
      <c r="G8" s="2"/>
    </row>
    <row r="9" spans="1:7" ht="24">
      <c r="A9" s="45"/>
      <c r="B9" s="13" t="s">
        <v>66</v>
      </c>
      <c r="C9" s="3" t="s">
        <v>9</v>
      </c>
      <c r="D9" s="8">
        <v>610000</v>
      </c>
      <c r="E9" s="3">
        <v>1</v>
      </c>
      <c r="F9" s="8">
        <f t="shared" si="0"/>
        <v>610000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160000</v>
      </c>
      <c r="E10" s="3">
        <v>1</v>
      </c>
      <c r="F10" s="8">
        <f t="shared" si="0"/>
        <v>160000</v>
      </c>
      <c r="G10" s="2"/>
    </row>
    <row r="11" spans="1:7">
      <c r="A11" s="45"/>
      <c r="B11" s="13" t="s">
        <v>57</v>
      </c>
      <c r="C11" s="3" t="s">
        <v>11</v>
      </c>
      <c r="D11" s="8">
        <v>120000</v>
      </c>
      <c r="E11" s="3">
        <v>1</v>
      </c>
      <c r="F11" s="8">
        <f t="shared" si="0"/>
        <v>120000</v>
      </c>
      <c r="G11" s="2"/>
    </row>
    <row r="12" spans="1:7" ht="24" customHeight="1">
      <c r="A12" s="45"/>
      <c r="B12" s="13" t="s">
        <v>62</v>
      </c>
      <c r="C12" s="3" t="s">
        <v>61</v>
      </c>
      <c r="D12" s="8">
        <v>220000</v>
      </c>
      <c r="E12" s="3">
        <v>1</v>
      </c>
      <c r="F12" s="8">
        <f t="shared" si="0"/>
        <v>220000</v>
      </c>
      <c r="G12" s="2"/>
    </row>
    <row r="13" spans="1:7" ht="24" customHeight="1">
      <c r="A13" s="45"/>
      <c r="B13" s="11" t="s">
        <v>58</v>
      </c>
      <c r="C13" s="3" t="s">
        <v>12</v>
      </c>
      <c r="D13" s="8">
        <v>80000</v>
      </c>
      <c r="E13" s="3">
        <v>1</v>
      </c>
      <c r="F13" s="8">
        <f t="shared" si="0"/>
        <v>80000</v>
      </c>
      <c r="G13" s="2"/>
    </row>
    <row r="14" spans="1:7">
      <c r="A14" s="45"/>
      <c r="B14" s="11" t="s">
        <v>59</v>
      </c>
      <c r="C14" s="3" t="s">
        <v>13</v>
      </c>
      <c r="D14" s="8">
        <v>170000</v>
      </c>
      <c r="E14" s="3">
        <v>1</v>
      </c>
      <c r="F14" s="8">
        <f t="shared" si="0"/>
        <v>170000</v>
      </c>
      <c r="G14" s="2"/>
    </row>
    <row r="15" spans="1:7" ht="24" customHeight="1">
      <c r="A15" s="45"/>
      <c r="B15" s="11" t="s">
        <v>60</v>
      </c>
      <c r="C15" s="3" t="s">
        <v>14</v>
      </c>
      <c r="D15" s="8">
        <v>250000</v>
      </c>
      <c r="E15" s="3">
        <v>1</v>
      </c>
      <c r="F15" s="8">
        <f t="shared" si="0"/>
        <v>250000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15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18</v>
      </c>
      <c r="C18" s="4" t="s">
        <v>16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17</v>
      </c>
      <c r="C21" s="34">
        <f>SUM(F6:F20)</f>
        <v>2850000</v>
      </c>
      <c r="D21" s="34"/>
      <c r="E21" s="29">
        <v>1</v>
      </c>
      <c r="F21" s="58" t="s">
        <v>19</v>
      </c>
      <c r="G21" s="2"/>
    </row>
    <row r="22" spans="1:7" ht="12.75" customHeight="1" thickBot="1">
      <c r="A22" s="45"/>
      <c r="B22" s="72"/>
      <c r="C22" s="34">
        <f>C21*E21</f>
        <v>2850000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20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19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2850000</v>
      </c>
      <c r="E36" s="32"/>
      <c r="F36" s="18" t="s">
        <v>19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21</v>
      </c>
      <c r="D37" s="30">
        <f>D36*1.1-D36</f>
        <v>285000.00000000047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65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>
        <v>500</v>
      </c>
      <c r="E39" s="32"/>
      <c r="F39" s="32"/>
      <c r="G39" s="2"/>
    </row>
    <row r="40" spans="1:7" ht="16.5" customHeight="1">
      <c r="A40" s="64"/>
      <c r="B40" s="68"/>
      <c r="C40" s="27" t="s">
        <v>22</v>
      </c>
      <c r="D40" s="33">
        <f>IF(D38="현금(이체X)",D36,IF(D38="카드",D36+D36*13%,IF(D38="이체 및 현금영수증",D36+D36*10%,IF(D38="이체 및 세금계산서",D36+D36*10%,IF(D38="이체 및 세금계산서",D36+D36*10%,)))))-D39</f>
        <v>3220000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19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2850000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2020-02-19T04:25:21Z</dcterms:modified>
</cp:coreProperties>
</file>