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274CA65-AC30-4242-9EA9-E6193ABB5532}" xr6:coauthVersionLast="45" xr6:coauthVersionMax="45" xr10:uidLastSave="{00000000-0000-0000-0000-000000000000}"/>
  <bookViews>
    <workbookView xWindow="5565" yWindow="202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s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<sst xmlns="http://schemas.openxmlformats.org/spreadsheetml/2006/main" count="93" uniqueCount="83">
  <si>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</si>
  <si>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</si>
  <si>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</si>
  <si>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</si>
  <si>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</si>
  <si>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</si>
  <si>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</si>
  <si>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</si>
  <si>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</si>
  <si>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</si>
  <si>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</si>
  <si>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</si>
  <si>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</si>
  <si>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</si>
  <si>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</si>
  <si>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</si>
  <si>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</si>
  <si>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</si>
  <si>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</si>
  <si>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</si>
  <si>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</si>
  <si>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</si>
  <si>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</si>
  <si>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</si>
  <si>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</si>
  <si>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</si>
  <si>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</si>
  <si>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</si>
  <si>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</si>
  <si>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</si>
  <si>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</si>
  <si>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</si>
  <si>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</si>
  <si>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</si>
  <si>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</si>
  <si>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</si>
  <si>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</si>
  <si>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</si>
  <si>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</si>
  <si>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</si>
  <si>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</si>
  <si>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</si>
  <si>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</si>
  <si>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</si>
  <si>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</si>
  <si>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</si>
  <si>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</si>
  <si>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</si>
  <si>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</si>
  <si>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</si>
  <si>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</si>
  <si>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</si>
  <si>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</si>
  <si>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</si>
  <si>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</si>
  <si>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</si>
  <si>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</si>
  <si>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</si>
  <si>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</si>
  <si>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</si>
  <si>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</si>
  <si>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</si>
  <si>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</si>
  <si>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</si>
  <si>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</si>
  <si>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</si>
  <si>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</si>
  <si>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</si>
  <si>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</si>
  <si>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Seagate 2TB BarraCuda ST2000DM008 (SATA3/7200/256M)</t>
    <phoneticPr fontId="1" type="noConversion"/>
  </si>
  <si>
    <t>아이구주 HATCH 6 플렉스 메쉬 강화유리</t>
    <phoneticPr fontId="1" type="noConversion"/>
  </si>
  <si>
    <t>마이크로닉스 Classic II 600W +12V Single Rail 85+</t>
    <phoneticPr fontId="1" type="noConversion"/>
  </si>
  <si>
    <t>Western Digital WD Blue SN550 M.2 2280 (500GB) 일반 SSD대비 3배이상 빠름</t>
    <phoneticPr fontId="1" type="noConversion"/>
  </si>
  <si>
    <t>엠텍 F2705 HDR 무결점</t>
    <phoneticPr fontId="1" type="noConversion"/>
  </si>
  <si>
    <t>큐닉스  키보드마우스 SET</t>
    <phoneticPr fontId="1" type="noConversion"/>
  </si>
  <si>
    <t>//</t>
    <phoneticPr fontId="1" type="noConversion"/>
  </si>
  <si>
    <t>게이밍 장패드 5mm</t>
    <phoneticPr fontId="1" type="noConversion"/>
  </si>
  <si>
    <t>010-9226-0501</t>
  </si>
  <si>
    <t>이민호(박설아)</t>
    <phoneticPr fontId="1" type="noConversion"/>
  </si>
  <si>
    <t>AMD 라이젠 5 3600 (마티스)(정품)</t>
    <phoneticPr fontId="1" type="noConversion"/>
  </si>
  <si>
    <t>MSI 라데온 RX 570 아머 OC D5 4GB</t>
    <phoneticPr fontId="1" type="noConversion"/>
  </si>
  <si>
    <t>ASRock B450M-HDV R4.0 에즈윈</t>
    <phoneticPr fontId="1" type="noConversion"/>
  </si>
  <si>
    <t>삼성전자 DDR4 16G PC4-21300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</si>
</sst>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78</v>
      </c>
      <c r="C1" s="94" t="s">
        <v>49</v>
      </c>
      <c r="D1" s="95"/>
      <c r="E1" s="43"/>
      <c r="F1" s="44"/>
      <c r="G1" s="44"/>
      <c r="H1" s="45"/>
    </row>
    <row r="2" spans="1:9" ht="22.5" customHeight="1">
      <c r="A2" s="18" t="s">
        <v>50</v>
      </c>
      <c r="B2" s="26" t="s">
        <v>77</v>
      </c>
      <c r="C2" s="96"/>
      <c r="D2" s="97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43958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79</v>
      </c>
      <c r="D6" s="64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57"/>
      <c r="B7" s="58"/>
      <c r="C7" s="65" t="s">
        <v>67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81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82</v>
      </c>
      <c r="D9" s="64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80</v>
      </c>
      <c r="D10" s="64"/>
      <c r="E10" s="3" t="s">
        <v>9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5.5" customHeight="1">
      <c r="A13" s="57"/>
      <c r="B13" s="58"/>
      <c r="C13" s="88" t="s">
        <v>67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90" t="s">
        <v>67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61</v>
      </c>
      <c r="D18" s="93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9">
        <f>SUM(H6:H19)</f>
        <v>926000</v>
      </c>
      <c r="F20" s="69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9">
        <f>E20*G20</f>
        <v>926000</v>
      </c>
      <c r="F21" s="69"/>
      <c r="G21" s="69"/>
      <c r="H21" s="54"/>
      <c r="I21" s="2"/>
    </row>
    <row r="22" spans="1:9" ht="12.75" customHeight="1">
      <c r="A22" s="57"/>
      <c r="B22" s="58"/>
      <c r="C22" s="100"/>
      <c r="D22" s="100"/>
      <c r="E22" s="69"/>
      <c r="F22" s="69"/>
      <c r="G22" s="69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107" t="s">
        <v>73</v>
      </c>
      <c r="D24" s="89"/>
      <c r="E24" s="5" t="s">
        <v>68</v>
      </c>
      <c r="F24" s="6">
        <v>150000</v>
      </c>
      <c r="G24" s="3">
        <v>1</v>
      </c>
      <c r="H24" s="6">
        <f>F24*G24</f>
        <v>150000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88" t="s">
        <v>74</v>
      </c>
      <c r="D25" s="89"/>
      <c r="E25" s="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88" t="s">
        <v>75</v>
      </c>
      <c r="D26" s="89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108" t="s">
        <v>76</v>
      </c>
      <c r="D27" s="109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9">
        <f>SUM(H24:H32)</f>
        <v>150000</v>
      </c>
      <c r="F33" s="69"/>
      <c r="G33" s="73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4"/>
      <c r="F34" s="74"/>
      <c r="G34" s="75"/>
      <c r="H34" s="53"/>
      <c r="I34" s="2"/>
    </row>
    <row r="35" spans="1:9" ht="16.5" customHeight="1">
      <c r="A35" s="76" t="s">
        <v>40</v>
      </c>
      <c r="B35" s="77"/>
      <c r="C35" s="86"/>
      <c r="D35" s="87"/>
      <c r="E35" s="8" t="s">
        <v>4</v>
      </c>
      <c r="F35" s="68">
        <f>SUM(E21,E33)</f>
        <v>1076000</v>
      </c>
      <c r="G35" s="68"/>
      <c r="H35" s="9" t="s">
        <v>20</v>
      </c>
      <c r="I35" s="2"/>
    </row>
    <row r="36" spans="1:9" ht="16.5" customHeight="1">
      <c r="A36" s="76" t="s">
        <v>39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6">
        <f>F35*1.1-F35</f>
        <v>107600</v>
      </c>
      <c r="G36" s="67"/>
      <c r="H36" s="10"/>
      <c r="I36" s="2"/>
    </row>
    <row r="37" spans="1:9" ht="17.25" customHeight="1">
      <c r="A37" s="76" t="s">
        <v>35</v>
      </c>
      <c r="B37" s="77"/>
      <c r="C37" s="37"/>
      <c r="D37" s="38"/>
      <c r="E37" s="8" t="s">
        <v>33</v>
      </c>
      <c r="F37" s="70" t="s">
        <v>32</v>
      </c>
      <c r="G37" s="71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70"/>
      <c r="G38" s="71"/>
      <c r="H38" s="72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9">
        <f>IF(F37="현금(이체X)",F35,IF(F37="카드",F35+F35*13%,IF(F37="이체 및 현금영수증",F35+F35*10%,IF(F37="이체 및 세금계산서",F35+F35*10%,IF(F37="이체 및 세금계산서",F35+F35*10%,)))))-F38</f>
        <v>1183600</v>
      </c>
      <c r="G39" s="69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1076000</v>
      </c>
    </row>
    <row r="5" spans="1:6">
      <c r="A5" t="s">
        <v>47</v>
      </c>
      <c r="B5">
        <f>B4*1.13</f>
        <v>1215880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2020-05-07T05:39:28Z</cp:lastPrinted>
  <dcterms:created xsi:type="dcterms:W3CDTF">2019-03-28T03:58:09Z</dcterms:created>
  <dcterms:modified xsi:type="dcterms:W3CDTF">2020-05-07T06:19:02Z</dcterms:modified>
</cp:coreProperties>
</file>