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0" documentId="13_ncr:1_{05098C92-509E-49FE-B0FA-95EBF9A5B02D}" xr6:coauthVersionLast="43" xr6:coauthVersionMax="43" xr10:uidLastSave="{AC3AC043-4AA7-4216-AE3E-ACF48EF0F311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F20" i="1" l="1"/>
  <c r="F27" i="1" l="1"/>
  <c r="F28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<sst xmlns="http://schemas.openxmlformats.org/spreadsheetml/2006/main" count="68" uniqueCount="61">
  <si>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</si>
  <si>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</si>
  <si>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</si>
  <si>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</si>
  <si>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</si>
  <si>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</si>
  <si>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</si>
  <si>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</si>
  <si>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</si>
  <si>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</si>
  <si>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</si>
  <si>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</si>
  <si>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</si>
  <si>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</si>
  <si>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</si>
  <si>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</si>
  <si>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</si>
  <si>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</si>
  <si>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</si>
  <si>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</si>
  <si>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</si>
  <si>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</si>
  <si>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</si>
  <si>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</si>
  <si>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</si>
  <si>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</si>
  <si>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</si>
  <si>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</si>
  <si>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</si>
  <si>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</si>
  <si>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</si>
  <si>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</si>
  <si>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/</t>
    <phoneticPr fontId="1" type="noConversion"/>
  </si>
  <si>
    <t>인텔정품쿨러</t>
    <phoneticPr fontId="1" type="noConversion"/>
  </si>
  <si>
    <t>고객성명(회사명): 이끌림컴퍼니</t>
    <phoneticPr fontId="1" type="noConversion"/>
  </si>
  <si>
    <t>주소: 서울틀별시 자동차시장1길 49, 화성빌딩 5층 (용답동232-8)</t>
    <phoneticPr fontId="1" type="noConversion"/>
  </si>
  <si>
    <t>전화번호: 010-8539-5481</t>
    <phoneticPr fontId="1" type="noConversion"/>
  </si>
  <si>
    <t>케이블</t>
    <phoneticPr fontId="1" type="noConversion"/>
  </si>
  <si>
    <t>COX CKM500 게이밍 키보드 마우스 콤보</t>
    <phoneticPr fontId="1" type="noConversion"/>
  </si>
  <si>
    <t>로지텍 마우스패드 S/V</t>
    <phoneticPr fontId="1" type="noConversion"/>
  </si>
  <si>
    <t>LG전자 24MK430H</t>
    <phoneticPr fontId="1" type="noConversion"/>
  </si>
  <si>
    <t>삼성전자 DDR4 8G PC4-21300(정품)</t>
    <phoneticPr fontId="1" type="noConversion"/>
  </si>
  <si>
    <t>DAVEN 아쿠아 3.0 풀 아크릴</t>
    <phoneticPr fontId="1" type="noConversion"/>
  </si>
  <si>
    <t>마이크로닉스 500W</t>
    <phoneticPr fontId="1" type="noConversion"/>
  </si>
  <si>
    <t>전면120mm 2개, 후면 80mm1개</t>
    <phoneticPr fontId="1" type="noConversion"/>
  </si>
  <si>
    <t>마이크론 Crucial BX500 대원CTS(240GB)</t>
    <phoneticPr fontId="1" type="noConversion"/>
  </si>
  <si>
    <r>
      <t xml:space="preserve">▣ 무상 1년 보증 (공임 6만원 이상추가시)
□ 무상 3년 보증(공임+추가금5만원 결제)
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</si>
  <si>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랜선 20M S/V</t>
    <phoneticPr fontId="1" type="noConversion"/>
  </si>
  <si>
    <t>인텔 코어i3-8세대 8100
 (커피레이크-R)(병행수입)</t>
    <phoneticPr fontId="1" type="noConversion"/>
  </si>
  <si>
    <t>VGA</t>
    <phoneticPr fontId="1" type="noConversion"/>
  </si>
  <si>
    <t>UHD 630 내장</t>
    <phoneticPr fontId="1" type="noConversion"/>
  </si>
  <si>
    <t>/</t>
    <phoneticPr fontId="1" type="noConversion"/>
  </si>
  <si>
    <t>견적일자: 2019년    05 월    29  일</t>
    <phoneticPr fontId="1" type="noConversion"/>
  </si>
  <si>
    <t>납품일자: 2019년   05 월   29  일</t>
    <phoneticPr fontId="1" type="noConversion"/>
  </si>
  <si>
    <t>ASRock H310CM-HDV 디앤디컴</t>
    <phoneticPr fontId="1" type="noConversion"/>
  </si>
  <si>
    <t>허브</t>
    <phoneticPr fontId="1" type="noConversion"/>
  </si>
  <si>
    <t>퀵 배송 및 설치비</t>
    <phoneticPr fontId="1" type="noConversion"/>
  </si>
  <si>
    <t>8포트 기가허브</t>
    <phoneticPr fontId="1" type="noConversion"/>
  </si>
  <si>
    <t>배송및 설치</t>
    <phoneticPr fontId="1" type="noConversion"/>
  </si>
  <si>
    <t>외장하드 WD 4TB</t>
    <phoneticPr fontId="1" type="noConversion"/>
  </si>
  <si>
    <t>외장하드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</si>
</sst>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0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B18" sqref="B1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2" t="s">
        <v>34</v>
      </c>
      <c r="B1" s="37" t="s">
        <v>46</v>
      </c>
      <c r="C1" s="44"/>
      <c r="D1" s="45"/>
      <c r="E1" s="45"/>
      <c r="F1" s="46"/>
    </row>
    <row r="2" spans="1:7" ht="22.5" customHeight="1" x14ac:dyDescent="0.3">
      <c r="A2" s="22" t="s">
        <v>36</v>
      </c>
      <c r="B2" s="38"/>
      <c r="C2" s="47"/>
      <c r="D2" s="48"/>
      <c r="E2" s="48"/>
      <c r="F2" s="49"/>
    </row>
    <row r="3" spans="1:7" ht="22.5" customHeight="1" x14ac:dyDescent="0.3">
      <c r="A3" s="22" t="s">
        <v>52</v>
      </c>
      <c r="B3" s="22" t="s">
        <v>53</v>
      </c>
      <c r="C3" s="47"/>
      <c r="D3" s="48"/>
      <c r="E3" s="48"/>
      <c r="F3" s="49"/>
    </row>
    <row r="4" spans="1:7" ht="22.5" customHeight="1" x14ac:dyDescent="0.3">
      <c r="A4" s="24" t="s">
        <v>35</v>
      </c>
      <c r="B4" s="25"/>
      <c r="C4" s="50"/>
      <c r="D4" s="51"/>
      <c r="E4" s="51"/>
      <c r="F4" s="52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6" t="s">
        <v>28</v>
      </c>
      <c r="B7" s="4" t="s">
        <v>48</v>
      </c>
      <c r="C7" s="5" t="s">
        <v>6</v>
      </c>
      <c r="D7" s="12">
        <v>170000</v>
      </c>
      <c r="E7" s="5">
        <v>1</v>
      </c>
      <c r="F7" s="12">
        <f>D7*E7</f>
        <v>170000</v>
      </c>
      <c r="G7" s="3"/>
    </row>
    <row r="8" spans="1:7" ht="24" customHeight="1" x14ac:dyDescent="0.3">
      <c r="A8" s="27"/>
      <c r="B8" s="5" t="s">
        <v>54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27"/>
      <c r="B9" s="6" t="s">
        <v>41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 x14ac:dyDescent="0.3">
      <c r="A10" s="27"/>
      <c r="B10" s="6" t="s">
        <v>50</v>
      </c>
      <c r="C10" s="5" t="s">
        <v>49</v>
      </c>
      <c r="D10" s="12"/>
      <c r="E10" s="5">
        <v>0</v>
      </c>
      <c r="F10" s="12">
        <f t="shared" si="0"/>
        <v>0</v>
      </c>
      <c r="G10" s="3"/>
    </row>
    <row r="11" spans="1:7" ht="24" customHeight="1" x14ac:dyDescent="0.3">
      <c r="A11" s="27"/>
      <c r="B11" s="5" t="s">
        <v>45</v>
      </c>
      <c r="C11" s="5" t="s">
        <v>9</v>
      </c>
      <c r="D11" s="12">
        <v>40000</v>
      </c>
      <c r="E11" s="5">
        <v>1</v>
      </c>
      <c r="F11" s="12">
        <f t="shared" si="0"/>
        <v>40000</v>
      </c>
      <c r="G11" s="3"/>
    </row>
    <row r="12" spans="1:7" x14ac:dyDescent="0.3">
      <c r="A12" s="27"/>
      <c r="B12" s="6" t="s">
        <v>51</v>
      </c>
      <c r="C12" s="5" t="s">
        <v>10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7"/>
      <c r="B13" s="5" t="s">
        <v>32</v>
      </c>
      <c r="C13" s="5" t="s">
        <v>11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7"/>
      <c r="B14" s="5" t="s">
        <v>42</v>
      </c>
      <c r="C14" s="5" t="s">
        <v>12</v>
      </c>
      <c r="D14" s="12">
        <v>25000</v>
      </c>
      <c r="E14" s="5">
        <v>1</v>
      </c>
      <c r="F14" s="12">
        <f t="shared" si="0"/>
        <v>25000</v>
      </c>
      <c r="G14" s="3"/>
    </row>
    <row r="15" spans="1:7" x14ac:dyDescent="0.3">
      <c r="A15" s="27"/>
      <c r="B15" s="6" t="s">
        <v>43</v>
      </c>
      <c r="C15" s="5" t="s">
        <v>13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7"/>
      <c r="B16" s="5" t="s">
        <v>33</v>
      </c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7"/>
      <c r="B17" s="5" t="s">
        <v>44</v>
      </c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7"/>
      <c r="B18" s="5" t="s">
        <v>32</v>
      </c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27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8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8"/>
      <c r="B21" s="34" t="s">
        <v>17</v>
      </c>
      <c r="C21" s="63">
        <f>SUM(F7:F20)</f>
        <v>460000</v>
      </c>
      <c r="D21" s="63"/>
      <c r="E21" s="15">
        <v>2</v>
      </c>
      <c r="F21" s="64" t="s">
        <v>20</v>
      </c>
      <c r="G21" s="3"/>
    </row>
    <row r="22" spans="1:7" ht="12.75" customHeight="1" thickBot="1" x14ac:dyDescent="0.35">
      <c r="A22" s="28"/>
      <c r="B22" s="35"/>
      <c r="C22" s="63">
        <f>C21*E21</f>
        <v>920000</v>
      </c>
      <c r="D22" s="63"/>
      <c r="E22" s="63"/>
      <c r="F22" s="35"/>
      <c r="G22" s="3"/>
    </row>
    <row r="23" spans="1:7" ht="12.75" customHeight="1" thickBot="1" x14ac:dyDescent="0.35">
      <c r="A23" s="29"/>
      <c r="B23" s="36"/>
      <c r="C23" s="63"/>
      <c r="D23" s="63"/>
      <c r="E23" s="63"/>
      <c r="F23" s="36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0" t="s">
        <v>31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1"/>
      <c r="B26" s="14" t="s">
        <v>40</v>
      </c>
      <c r="C26" s="11" t="s">
        <v>22</v>
      </c>
      <c r="D26" s="12">
        <v>158000</v>
      </c>
      <c r="E26" s="5">
        <v>2</v>
      </c>
      <c r="F26" s="12">
        <f>D26*E26</f>
        <v>316000</v>
      </c>
      <c r="G26" s="3"/>
    </row>
    <row r="27" spans="1:7" x14ac:dyDescent="0.3">
      <c r="A27" s="31"/>
      <c r="B27" s="14" t="s">
        <v>38</v>
      </c>
      <c r="C27" s="11" t="s">
        <v>21</v>
      </c>
      <c r="D27" s="12">
        <v>20000</v>
      </c>
      <c r="E27" s="5">
        <v>2</v>
      </c>
      <c r="F27" s="12">
        <f t="shared" ref="F27:F32" si="1">D27*E27</f>
        <v>40000</v>
      </c>
      <c r="G27" s="3"/>
    </row>
    <row r="28" spans="1:7" x14ac:dyDescent="0.3">
      <c r="A28" s="31"/>
      <c r="B28" s="14" t="s">
        <v>39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 x14ac:dyDescent="0.3">
      <c r="A29" s="31"/>
      <c r="B29" s="14" t="s">
        <v>57</v>
      </c>
      <c r="C29" s="11" t="s">
        <v>55</v>
      </c>
      <c r="D29" s="12">
        <v>44000</v>
      </c>
      <c r="E29" s="5">
        <v>1</v>
      </c>
      <c r="F29" s="12">
        <f>D29*E29</f>
        <v>44000</v>
      </c>
      <c r="G29" s="3"/>
    </row>
    <row r="30" spans="1:7" x14ac:dyDescent="0.3">
      <c r="A30" s="31"/>
      <c r="B30" s="14" t="s">
        <v>47</v>
      </c>
      <c r="C30" s="11" t="s">
        <v>37</v>
      </c>
      <c r="D30" s="12">
        <v>0</v>
      </c>
      <c r="E30" s="5">
        <v>1</v>
      </c>
      <c r="F30" s="12">
        <f t="shared" si="1"/>
        <v>0</v>
      </c>
      <c r="G30" s="3"/>
    </row>
    <row r="31" spans="1:7" x14ac:dyDescent="0.3">
      <c r="A31" s="31"/>
      <c r="B31" s="14" t="s">
        <v>56</v>
      </c>
      <c r="C31" s="11" t="s">
        <v>58</v>
      </c>
      <c r="D31" s="12">
        <v>50000</v>
      </c>
      <c r="E31" s="5">
        <v>1</v>
      </c>
      <c r="F31" s="12">
        <f t="shared" si="1"/>
        <v>50000</v>
      </c>
      <c r="G31" s="3"/>
    </row>
    <row r="32" spans="1:7" x14ac:dyDescent="0.3">
      <c r="A32" s="31"/>
      <c r="B32" s="14" t="s">
        <v>59</v>
      </c>
      <c r="C32" s="11" t="s">
        <v>60</v>
      </c>
      <c r="D32" s="12">
        <v>140000</v>
      </c>
      <c r="E32" s="5">
        <v>1</v>
      </c>
      <c r="F32" s="12">
        <f t="shared" si="1"/>
        <v>140000</v>
      </c>
      <c r="G32" s="3"/>
    </row>
    <row r="33" spans="1:7" ht="13.5" customHeight="1" x14ac:dyDescent="0.3">
      <c r="A33" s="31"/>
      <c r="B33" s="42" t="s">
        <v>23</v>
      </c>
      <c r="C33" s="55">
        <f>SUM(F26:F32)</f>
        <v>590000</v>
      </c>
      <c r="D33" s="55"/>
      <c r="E33" s="56"/>
      <c r="F33" s="53" t="s">
        <v>20</v>
      </c>
      <c r="G33" s="3"/>
    </row>
    <row r="34" spans="1:7" ht="14.25" customHeight="1" thickBot="1" x14ac:dyDescent="0.35">
      <c r="A34" s="31"/>
      <c r="B34" s="43"/>
      <c r="C34" s="65"/>
      <c r="D34" s="65"/>
      <c r="E34" s="66"/>
      <c r="F34" s="54"/>
      <c r="G34" s="3"/>
    </row>
    <row r="35" spans="1:7" ht="17.25" x14ac:dyDescent="0.3">
      <c r="A35" s="32"/>
      <c r="B35" s="39" t="s">
        <v>24</v>
      </c>
      <c r="C35" s="16" t="s">
        <v>24</v>
      </c>
      <c r="D35" s="57">
        <f>SUM(C22,C33)</f>
        <v>1510000</v>
      </c>
      <c r="E35" s="58"/>
      <c r="F35" s="17" t="s">
        <v>20</v>
      </c>
      <c r="G35" s="3"/>
    </row>
    <row r="36" spans="1:7" ht="17.25" x14ac:dyDescent="0.3">
      <c r="A36" s="32"/>
      <c r="B36" s="40"/>
      <c r="C36" s="18" t="s">
        <v>25</v>
      </c>
      <c r="D36" s="55">
        <f>D35*1.1-D35</f>
        <v>151000.00000000023</v>
      </c>
      <c r="E36" s="56"/>
      <c r="F36" s="19"/>
      <c r="G36" s="3"/>
    </row>
    <row r="37" spans="1:7" ht="13.5" customHeight="1" x14ac:dyDescent="0.3">
      <c r="A37" s="32"/>
      <c r="B37" s="40"/>
      <c r="C37" s="23"/>
      <c r="D37" s="61"/>
      <c r="E37" s="61"/>
      <c r="F37" s="62"/>
      <c r="G37" s="3"/>
    </row>
    <row r="38" spans="1:7" ht="18" thickBot="1" x14ac:dyDescent="0.35">
      <c r="A38" s="33"/>
      <c r="B38" s="41"/>
      <c r="C38" s="20" t="s">
        <v>26</v>
      </c>
      <c r="D38" s="59">
        <f>SUM(D35:E36)-D37</f>
        <v>1661000.0000000002</v>
      </c>
      <c r="E38" s="60"/>
      <c r="F38" s="21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2019-05-08T01:33:39Z</cp:lastPrinted>
  <dcterms:created xsi:type="dcterms:W3CDTF">2019-03-28T03:58:09Z</dcterms:created>
  <dcterms:modified xsi:type="dcterms:W3CDTF">2019-05-29T03:23:37Z</dcterms:modified>
</cp:coreProperties>
</file>