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AEF756F-BB26-42C1-BF27-DB09F6B456D9}" xr6:coauthVersionLast="43" xr6:coauthVersionMax="43" xr10:uidLastSave="{00000000-0000-0000-0000-000000000000}"/>
  <bookViews>
    <workbookView xWindow="6400" yWindow="1930" windowWidth="19200" windowHeight="1001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  <c r="F20" i="1" l="1"/>
  <c r="F27" i="1" l="1"/>
  <c r="F28" i="1"/>
  <c r="F29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<sst xmlns="http://schemas.openxmlformats.org/spreadsheetml/2006/main" count="65" uniqueCount="59">
  <si>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</si>
  <si>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</si>
  <si>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</si>
  <si>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</si>
  <si>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</si>
  <si>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</si>
  <si>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</si>
  <si>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</si>
  <si>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</si>
  <si>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</si>
  <si>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</si>
  <si>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</si>
  <si>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</si>
  <si>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</si>
  <si>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</si>
  <si>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</si>
  <si>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</si>
  <si>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</si>
  <si>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</si>
  <si>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</si>
  <si>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</si>
  <si>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</si>
  <si>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</si>
  <si>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</si>
  <si>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</si>
  <si>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</si>
  <si>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</si>
  <si>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</si>
  <si>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</si>
  <si>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</si>
  <si>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</si>
  <si>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</si>
  <si>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</si>
  <si>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</si>
  <si>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</si>
  <si>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</si>
  <si>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인텔 코어i7-8세대 8700 (커피레이크)(정품)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</si>
  <si>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</si>
  <si>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</si>
  <si>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이엠텍 HV 지포스 RTX 2060 SUPER STORM X Dual D6 8GB</t>
    <phoneticPr fontId="1" type="noConversion"/>
  </si>
  <si>
    <t>마이크론 Crucial MX500 대원CTS(1TB)</t>
    <phoneticPr fontId="1" type="noConversion"/>
  </si>
  <si>
    <t>Western Digital WD 1TB BLUE WD10EZEX (SATA3/7200/64M)</t>
    <phoneticPr fontId="1" type="noConversion"/>
  </si>
  <si>
    <t>3RSYS S700 에스프레소 CT BLACK</t>
    <phoneticPr fontId="1" type="noConversion"/>
  </si>
  <si>
    <t>마이크로닉스 Classic II 700W +12V Single Rail 85+</t>
    <phoneticPr fontId="1" type="noConversion"/>
  </si>
  <si>
    <t>SCYTHE MUGEN 5</t>
    <phoneticPr fontId="1" type="noConversion"/>
  </si>
  <si>
    <t>Microsoft Windows 10 Home
(DSP 64bit 한글)</t>
    <phoneticPr fontId="1" type="noConversion"/>
  </si>
  <si>
    <t>한성컴퓨터 ULTRON 2758C 커브드 게이밍 165 무결점</t>
    <phoneticPr fontId="1" type="noConversion"/>
  </si>
  <si>
    <t>COX CK710 LK 광축 완전방수 교체축 
LED 게이밍(블랙, 클릭)</t>
    <phoneticPr fontId="1" type="noConversion"/>
  </si>
  <si>
    <t>마우스</t>
    <phoneticPr fontId="1" type="noConversion"/>
  </si>
  <si>
    <t>마이크로닉스 MANIC G30 RGB 
게이밍 마우스(블랙)</t>
    <phoneticPr fontId="1" type="noConversion"/>
  </si>
  <si>
    <t>헤드셋</t>
    <phoneticPr fontId="1" type="noConversion"/>
  </si>
  <si>
    <t>COX CH60 리얼 7.1 진동 RGB LED</t>
    <phoneticPr fontId="1" type="noConversion"/>
  </si>
  <si>
    <t>마우스패드</t>
    <phoneticPr fontId="1" type="noConversion"/>
  </si>
  <si>
    <t xml:space="preserve">로지텍 장패드 </t>
    <phoneticPr fontId="1" type="noConversion"/>
  </si>
  <si>
    <t>고객성명(회사명):  오원준</t>
    <phoneticPr fontId="1" type="noConversion"/>
  </si>
  <si>
    <t>전화번호: 010-3322-0132</t>
    <phoneticPr fontId="1" type="noConversion"/>
  </si>
  <si>
    <t>견적일자: 2019년    07  월   19 일</t>
    <phoneticPr fontId="1" type="noConversion"/>
  </si>
  <si>
    <t>복구 솔루션 F11</t>
    <phoneticPr fontId="1" type="noConversion"/>
  </si>
  <si>
    <t>납품일자: 2019년    07 월   19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</si>
</sst>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0" sqref="B10"/>
    </sheetView>
  </sheetViews>
  <sheetFormatPr defaultRowHeight="17"/>
  <cols>
    <col min="1" max="1" width="26.5" bestFit="1" customWidth="1"/>
    <col min="2" max="2" width="29.83203125" customWidth="1"/>
    <col min="3" max="3" width="11.08203125" bestFit="1" customWidth="1"/>
    <col min="4" max="4" width="8.58203125" customWidth="1"/>
    <col min="5" max="5" width="4.25" customWidth="1"/>
    <col min="6" max="6" width="10.75" customWidth="1"/>
    <col min="7" max="8" width="4.83203125" customWidth="1"/>
  </cols>
  <sheetData>
    <row r="1" spans="1:7" ht="22.5" customHeight="1">
      <c r="A1" s="23" t="s">
        <v>54</v>
      </c>
      <c r="B1" s="61" t="s">
        <v>31</v>
      </c>
      <c r="C1" s="25"/>
      <c r="D1" s="26"/>
      <c r="E1" s="26"/>
      <c r="F1" s="27"/>
    </row>
    <row r="2" spans="1:7" ht="22.5" customHeight="1">
      <c r="A2" s="23" t="s">
        <v>55</v>
      </c>
      <c r="B2" s="62"/>
      <c r="C2" s="28"/>
      <c r="D2" s="29"/>
      <c r="E2" s="29"/>
      <c r="F2" s="30"/>
    </row>
    <row r="3" spans="1:7" ht="22.5" customHeight="1">
      <c r="A3" s="23" t="s">
        <v>56</v>
      </c>
      <c r="B3" s="23" t="s">
        <v>58</v>
      </c>
      <c r="C3" s="28"/>
      <c r="D3" s="29"/>
      <c r="E3" s="29"/>
      <c r="F3" s="30"/>
    </row>
    <row r="4" spans="1:7" ht="22.5" customHeight="1">
      <c r="A4" s="50" t="s">
        <v>29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28</v>
      </c>
      <c r="B7" s="4" t="s">
        <v>36</v>
      </c>
      <c r="C7" s="5" t="s">
        <v>6</v>
      </c>
      <c r="D7" s="12">
        <v>378000</v>
      </c>
      <c r="E7" s="5">
        <v>1</v>
      </c>
      <c r="F7" s="12">
        <f>D7*E7</f>
        <v>378000</v>
      </c>
      <c r="G7" s="3"/>
    </row>
    <row r="8" spans="1:7" ht="24" customHeight="1">
      <c r="A8" s="53"/>
      <c r="B8" s="5" t="s">
        <v>37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>
      <c r="A9" s="53"/>
      <c r="B9" s="6" t="s">
        <v>38</v>
      </c>
      <c r="C9" s="5" t="s">
        <v>8</v>
      </c>
      <c r="D9" s="12">
        <v>42000</v>
      </c>
      <c r="E9" s="5">
        <v>2</v>
      </c>
      <c r="F9" s="12">
        <f t="shared" si="0"/>
        <v>84000</v>
      </c>
      <c r="G9" s="3"/>
    </row>
    <row r="10" spans="1:7" ht="29">
      <c r="A10" s="53"/>
      <c r="B10" s="6" t="s">
        <v>39</v>
      </c>
      <c r="C10" s="5" t="s">
        <v>9</v>
      </c>
      <c r="D10" s="12">
        <v>530000</v>
      </c>
      <c r="E10" s="5">
        <v>1</v>
      </c>
      <c r="F10" s="12">
        <f t="shared" si="0"/>
        <v>530000</v>
      </c>
      <c r="G10" s="3"/>
    </row>
    <row r="11" spans="1:7" ht="24" customHeight="1">
      <c r="A11" s="53"/>
      <c r="B11" s="5" t="s">
        <v>40</v>
      </c>
      <c r="C11" s="5" t="s">
        <v>10</v>
      </c>
      <c r="D11" s="12">
        <v>172000</v>
      </c>
      <c r="E11" s="5">
        <v>1</v>
      </c>
      <c r="F11" s="12">
        <f t="shared" si="0"/>
        <v>172000</v>
      </c>
      <c r="G11" s="3"/>
    </row>
    <row r="12" spans="1:7" ht="29">
      <c r="A12" s="53"/>
      <c r="B12" s="6" t="s">
        <v>41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42</v>
      </c>
      <c r="C14" s="5" t="s">
        <v>13</v>
      </c>
      <c r="D14" s="12">
        <v>59000</v>
      </c>
      <c r="E14" s="5">
        <v>1</v>
      </c>
      <c r="F14" s="12">
        <f t="shared" si="0"/>
        <v>59000</v>
      </c>
      <c r="G14" s="3"/>
    </row>
    <row r="15" spans="1:7" ht="29">
      <c r="A15" s="53"/>
      <c r="B15" s="6" t="s">
        <v>43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>
      <c r="A16" s="53"/>
      <c r="B16" s="5" t="s">
        <v>44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6" t="s">
        <v>45</v>
      </c>
      <c r="C18" s="5" t="s">
        <v>19</v>
      </c>
      <c r="D18" s="12">
        <v>130000</v>
      </c>
      <c r="E18" s="5">
        <v>1</v>
      </c>
      <c r="F18" s="12">
        <f t="shared" si="0"/>
        <v>130000</v>
      </c>
      <c r="G18" s="3"/>
    </row>
    <row r="19" spans="1:7">
      <c r="A19" s="53"/>
      <c r="B19" s="8" t="s">
        <v>20</v>
      </c>
      <c r="C19" s="8" t="s">
        <v>17</v>
      </c>
      <c r="D19" s="13">
        <v>53000</v>
      </c>
      <c r="E19" s="8">
        <v>1</v>
      </c>
      <c r="F19" s="13">
        <f t="shared" si="0"/>
        <v>53000</v>
      </c>
      <c r="G19" s="3"/>
    </row>
    <row r="20" spans="1:7" ht="17.5" thickBot="1">
      <c r="A20" s="54"/>
      <c r="B20" s="8" t="s">
        <v>57</v>
      </c>
      <c r="C20" s="8" t="s">
        <v>34</v>
      </c>
      <c r="D20" s="13">
        <v>0</v>
      </c>
      <c r="E20" s="8">
        <v>1</v>
      </c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1692000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1692000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5" thickBot="1">
      <c r="B24" s="3"/>
      <c r="C24" s="3"/>
      <c r="D24" s="3"/>
      <c r="E24" s="3"/>
      <c r="F24" s="3"/>
      <c r="G24" s="3"/>
    </row>
    <row r="25" spans="1:7" ht="18" thickTop="1">
      <c r="A25" s="56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9">
      <c r="A26" s="57"/>
      <c r="B26" s="15" t="s">
        <v>46</v>
      </c>
      <c r="C26" s="11" t="s">
        <v>22</v>
      </c>
      <c r="D26" s="12">
        <v>243000</v>
      </c>
      <c r="E26" s="5">
        <v>1</v>
      </c>
      <c r="F26" s="12">
        <f>D26*E26</f>
        <v>243000</v>
      </c>
      <c r="G26" s="3"/>
    </row>
    <row r="27" spans="1:7" ht="29">
      <c r="A27" s="57"/>
      <c r="B27" s="15" t="s">
        <v>47</v>
      </c>
      <c r="C27" s="5" t="s">
        <v>35</v>
      </c>
      <c r="D27" s="12">
        <v>40000</v>
      </c>
      <c r="E27" s="5">
        <v>1</v>
      </c>
      <c r="F27" s="12">
        <f t="shared" ref="F27:F32" si="1">D27*E27</f>
        <v>40000</v>
      </c>
      <c r="G27" s="3"/>
    </row>
    <row r="28" spans="1:7" ht="29">
      <c r="A28" s="57"/>
      <c r="B28" s="15" t="s">
        <v>49</v>
      </c>
      <c r="C28" s="11" t="s">
        <v>48</v>
      </c>
      <c r="D28" s="12">
        <v>25000</v>
      </c>
      <c r="E28" s="5">
        <v>1</v>
      </c>
      <c r="F28" s="12">
        <f t="shared" si="1"/>
        <v>25000</v>
      </c>
      <c r="G28" s="3"/>
    </row>
    <row r="29" spans="1:7">
      <c r="A29" s="57"/>
      <c r="B29" s="14" t="s">
        <v>51</v>
      </c>
      <c r="C29" s="11" t="s">
        <v>50</v>
      </c>
      <c r="D29" s="12">
        <v>90000</v>
      </c>
      <c r="E29" s="5">
        <v>1</v>
      </c>
      <c r="F29" s="12">
        <f t="shared" si="1"/>
        <v>90000</v>
      </c>
      <c r="G29" s="3"/>
    </row>
    <row r="30" spans="1:7">
      <c r="A30" s="57"/>
      <c r="B30" s="14" t="s">
        <v>53</v>
      </c>
      <c r="C30" s="11" t="s">
        <v>52</v>
      </c>
      <c r="D30" s="12">
        <v>10000</v>
      </c>
      <c r="E30" s="5">
        <v>1</v>
      </c>
      <c r="F30" s="12">
        <f t="shared" si="1"/>
        <v>10000</v>
      </c>
      <c r="G30" s="3"/>
    </row>
    <row r="31" spans="1:7" hidden="1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hidden="1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23</v>
      </c>
      <c r="C33" s="36">
        <f>SUM(F26:F32)</f>
        <v>408000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5">
      <c r="A35" s="58"/>
      <c r="B35" s="63" t="s">
        <v>24</v>
      </c>
      <c r="C35" s="17" t="s">
        <v>24</v>
      </c>
      <c r="D35" s="38">
        <f>SUM(C22,C33)</f>
        <v>2100000</v>
      </c>
      <c r="E35" s="39"/>
      <c r="F35" s="18" t="s">
        <v>21</v>
      </c>
      <c r="G35" s="3"/>
    </row>
    <row r="36" spans="1:7" ht="17.5">
      <c r="A36" s="58"/>
      <c r="B36" s="64"/>
      <c r="C36" s="19" t="s">
        <v>25</v>
      </c>
      <c r="D36" s="36">
        <f>D35*1.1-D35</f>
        <v>210000</v>
      </c>
      <c r="E36" s="37"/>
      <c r="F36" s="20"/>
      <c r="G36" s="3"/>
    </row>
    <row r="37" spans="1:7" ht="13.5" customHeight="1">
      <c r="A37" s="58"/>
      <c r="B37" s="64"/>
      <c r="C37" s="24" t="s">
        <v>33</v>
      </c>
      <c r="D37" s="42"/>
      <c r="E37" s="42"/>
      <c r="F37" s="43"/>
      <c r="G37" s="3"/>
    </row>
    <row r="38" spans="1:7" ht="18" thickBot="1">
      <c r="A38" s="59"/>
      <c r="B38" s="65"/>
      <c r="C38" s="21" t="s">
        <v>26</v>
      </c>
      <c r="D38" s="40">
        <f>SUM(D35:E36)-D37</f>
        <v>2310000</v>
      </c>
      <c r="E38" s="41"/>
      <c r="F38" s="22" t="s">
        <v>30</v>
      </c>
      <c r="G38" s="3"/>
    </row>
    <row r="39" spans="1:7" ht="17.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2019-07-19T09:41:28Z</cp:lastPrinted>
  <dcterms:created xsi:type="dcterms:W3CDTF">2019-03-28T03:58:09Z</dcterms:created>
  <dcterms:modified xsi:type="dcterms:W3CDTF">2019-07-19T09:45:37Z</dcterms:modified>
</cp:coreProperties>
</file>