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75EAB35D-7984-4F4E-9A4D-936210B6D071}" xr6:coauthVersionLast="43" xr6:coauthVersionMax="43" xr10:uidLastSave="{8E2785E1-748D-4F05-B6AF-CFECCDEC0601}"/>
  <bookViews>
    <workbookView xWindow="39960" yWindow="1530" windowWidth="12000" windowHeight="1350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<sst xmlns="http://schemas.openxmlformats.org/spreadsheetml/2006/main" count="59" uniqueCount="52">
  <si>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</si>
  <si>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</si>
  <si>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</si>
  <si>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</si>
  <si>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</si>
  <si>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</si>
  <si>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</si>
  <si>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</si>
  <si>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</si>
  <si>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</si>
  <si>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</si>
  <si>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</si>
  <si>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</si>
  <si>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</si>
  <si>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</si>
  <si>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</si>
  <si>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</si>
  <si>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</si>
  <si>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</si>
  <si>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</si>
  <si>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</si>
  <si>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</si>
  <si>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</si>
  <si>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</si>
  <si>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</si>
  <si>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</si>
  <si>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</si>
  <si>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</si>
  <si>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</si>
  <si>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</si>
  <si>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</si>
  <si>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</si>
  <si>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</si>
  <si>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</si>
  <si>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</si>
  <si>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</si>
  <si>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</si>
  <si>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코어i3-9세대 9100F (커피레이크-R)(정품)</t>
    <phoneticPr fontId="1" type="noConversion"/>
  </si>
  <si>
    <t>ASRock H310CM-HDV Plus 에즈윈</t>
    <phoneticPr fontId="1" type="noConversion"/>
  </si>
  <si>
    <t>삼성전자 DDR4 8G PC4-21300(정품)</t>
    <phoneticPr fontId="1" type="noConversion"/>
  </si>
  <si>
    <t>MSI 지포스 GTX1050 OC D5 2GB 스톰</t>
    <phoneticPr fontId="1" type="noConversion"/>
  </si>
  <si>
    <t>마이크론 Crucial BX500 대원CTS(480GB)</t>
    <phoneticPr fontId="1" type="noConversion"/>
  </si>
  <si>
    <t>/</t>
    <phoneticPr fontId="1" type="noConversion"/>
  </si>
  <si>
    <t>ABKO NCORE 새턴 풀 아크릴 슬렌더</t>
    <phoneticPr fontId="1" type="noConversion"/>
  </si>
  <si>
    <t>마이크로닉스 Classic II 500W +12V Single Rail 85+</t>
    <phoneticPr fontId="1" type="noConversion"/>
  </si>
  <si>
    <t>고객성명(회사명): 윤여진</t>
    <phoneticPr fontId="1" type="noConversion"/>
  </si>
  <si>
    <t>전화번호: 010-4199-6047</t>
    <phoneticPr fontId="1" type="noConversion"/>
  </si>
  <si>
    <t>견적일자: 2019년    06 월 03    일</t>
    <phoneticPr fontId="1" type="noConversion"/>
  </si>
  <si>
    <t>납품일자: 2019년   06  월  19  일 예정</t>
    <phoneticPr fontId="1" type="noConversion"/>
  </si>
  <si>
    <t>TV</t>
    <phoneticPr fontId="1" type="noConversion"/>
  </si>
  <si>
    <t>MOTV 400 FHDT</t>
    <phoneticPr fontId="1" type="noConversion"/>
  </si>
  <si>
    <t>계약금 10만원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</si>
</sst>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8" sqref="B18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45</v>
      </c>
      <c r="B1" s="61" t="s">
        <v>35</v>
      </c>
      <c r="C1" s="25"/>
      <c r="D1" s="26"/>
      <c r="E1" s="26"/>
      <c r="F1" s="27"/>
    </row>
    <row r="2" spans="1:7" ht="22.5" customHeight="1" x14ac:dyDescent="0.3">
      <c r="A2" s="23" t="s">
        <v>46</v>
      </c>
      <c r="B2" s="62"/>
      <c r="C2" s="28"/>
      <c r="D2" s="29"/>
      <c r="E2" s="29"/>
      <c r="F2" s="30"/>
    </row>
    <row r="3" spans="1:7" ht="22.5" customHeight="1" x14ac:dyDescent="0.3">
      <c r="A3" s="23" t="s">
        <v>47</v>
      </c>
      <c r="B3" s="23" t="s">
        <v>48</v>
      </c>
      <c r="C3" s="28"/>
      <c r="D3" s="29"/>
      <c r="E3" s="29"/>
      <c r="F3" s="30"/>
    </row>
    <row r="4" spans="1:7" ht="22.5" customHeight="1" x14ac:dyDescent="0.3">
      <c r="A4" s="50" t="s">
        <v>33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30</v>
      </c>
      <c r="B7" s="4" t="s">
        <v>37</v>
      </c>
      <c r="C7" s="5" t="s">
        <v>6</v>
      </c>
      <c r="D7" s="12">
        <v>121000</v>
      </c>
      <c r="E7" s="5">
        <v>1</v>
      </c>
      <c r="F7" s="12">
        <f>D7*E7</f>
        <v>121000</v>
      </c>
      <c r="G7" s="3"/>
    </row>
    <row r="8" spans="1:7" ht="24" customHeight="1" x14ac:dyDescent="0.3">
      <c r="A8" s="53"/>
      <c r="B8" s="5" t="s">
        <v>38</v>
      </c>
      <c r="C8" s="5" t="s">
        <v>7</v>
      </c>
      <c r="D8" s="12">
        <v>77000</v>
      </c>
      <c r="E8" s="5">
        <v>1</v>
      </c>
      <c r="F8" s="12">
        <f t="shared" ref="F8:F20" si="0">D8*E8</f>
        <v>77000</v>
      </c>
      <c r="G8" s="3"/>
    </row>
    <row r="9" spans="1:7" x14ac:dyDescent="0.3">
      <c r="A9" s="53"/>
      <c r="B9" s="6" t="s">
        <v>39</v>
      </c>
      <c r="C9" s="5" t="s">
        <v>8</v>
      </c>
      <c r="D9" s="12">
        <v>40000</v>
      </c>
      <c r="E9" s="5">
        <v>1</v>
      </c>
      <c r="F9" s="12">
        <f t="shared" si="0"/>
        <v>40000</v>
      </c>
      <c r="G9" s="3"/>
    </row>
    <row r="10" spans="1:7" x14ac:dyDescent="0.3">
      <c r="A10" s="53"/>
      <c r="B10" s="6" t="s">
        <v>40</v>
      </c>
      <c r="C10" s="5" t="s">
        <v>9</v>
      </c>
      <c r="D10" s="12">
        <v>145000</v>
      </c>
      <c r="E10" s="5">
        <v>1</v>
      </c>
      <c r="F10" s="12">
        <f t="shared" si="0"/>
        <v>145000</v>
      </c>
      <c r="G10" s="3"/>
    </row>
    <row r="11" spans="1:7" ht="24" customHeight="1" x14ac:dyDescent="0.3">
      <c r="A11" s="53"/>
      <c r="B11" s="5" t="s">
        <v>41</v>
      </c>
      <c r="C11" s="5" t="s">
        <v>10</v>
      </c>
      <c r="D11" s="12">
        <v>67000</v>
      </c>
      <c r="E11" s="5">
        <v>1</v>
      </c>
      <c r="F11" s="12">
        <f t="shared" si="0"/>
        <v>67000</v>
      </c>
      <c r="G11" s="3"/>
    </row>
    <row r="12" spans="1:7" x14ac:dyDescent="0.3">
      <c r="A12" s="53"/>
      <c r="B12" s="6" t="s">
        <v>42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 t="s">
        <v>42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43</v>
      </c>
      <c r="C14" s="5" t="s">
        <v>13</v>
      </c>
      <c r="D14" s="12">
        <v>32000</v>
      </c>
      <c r="E14" s="5">
        <v>1</v>
      </c>
      <c r="F14" s="12">
        <f t="shared" si="0"/>
        <v>32000</v>
      </c>
      <c r="G14" s="3"/>
    </row>
    <row r="15" spans="1:7" ht="24" x14ac:dyDescent="0.3">
      <c r="A15" s="53"/>
      <c r="B15" s="6" t="s">
        <v>44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586000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586000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36</v>
      </c>
      <c r="B25" s="9" t="s">
        <v>29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 t="s">
        <v>50</v>
      </c>
      <c r="C26" s="11" t="s">
        <v>49</v>
      </c>
      <c r="D26" s="12">
        <v>190000</v>
      </c>
      <c r="E26" s="5">
        <v>1</v>
      </c>
      <c r="F26" s="12">
        <f>D26*E26</f>
        <v>190000</v>
      </c>
      <c r="G26" s="3"/>
    </row>
    <row r="27" spans="1:7" x14ac:dyDescent="0.3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31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 t="s">
        <v>32</v>
      </c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 t="s">
        <v>23</v>
      </c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 t="s">
        <v>24</v>
      </c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25</v>
      </c>
      <c r="C33" s="36">
        <f>SUM(F26:F32)</f>
        <v>190000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26</v>
      </c>
      <c r="C35" s="17" t="s">
        <v>26</v>
      </c>
      <c r="D35" s="38">
        <f>SUM(C22,C33)</f>
        <v>776000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27</v>
      </c>
      <c r="D36" s="36">
        <f>D35*1.1-D35</f>
        <v>77600.000000000116</v>
      </c>
      <c r="E36" s="37"/>
      <c r="F36" s="20"/>
      <c r="G36" s="3"/>
    </row>
    <row r="37" spans="1:7" ht="13.5" customHeight="1" x14ac:dyDescent="0.3">
      <c r="A37" s="58"/>
      <c r="B37" s="64"/>
      <c r="C37" s="24"/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28</v>
      </c>
      <c r="D38" s="40">
        <f>SUM(D35:E36)-D37</f>
        <v>853600.00000000012</v>
      </c>
      <c r="E38" s="41"/>
      <c r="F38" s="22" t="s">
        <v>34</v>
      </c>
      <c r="G38" s="3"/>
    </row>
    <row r="39" spans="1:7" ht="17.25" thickTop="1" x14ac:dyDescent="0.3">
      <c r="B39" s="3"/>
      <c r="C39" s="3"/>
      <c r="D39" s="68">
        <v>790000</v>
      </c>
      <c r="E39" s="68"/>
      <c r="F39" s="3" t="s">
        <v>51</v>
      </c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8">
    <mergeCell ref="D39:E39"/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2019-06-03T01:58:02Z</cp:lastPrinted>
  <dcterms:created xsi:type="dcterms:W3CDTF">2019-03-28T03:58:09Z</dcterms:created>
  <dcterms:modified xsi:type="dcterms:W3CDTF">2019-06-03T01:58:06Z</dcterms:modified>
</cp:coreProperties>
</file>