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2" documentId="8_{74C1CEB3-B584-4FD4-9736-1C5F59CF6DC5}" xr6:coauthVersionLast="43" xr6:coauthVersionMax="43" xr10:uidLastSave="{56DE28EC-697B-4B92-89C0-2310F5E37D4E}"/>
  <bookViews>
    <workbookView xWindow="5820" yWindow="408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<sst xmlns="http://schemas.openxmlformats.org/spreadsheetml/2006/main" count="67" uniqueCount="60">
  <si>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</si>
  <si>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</si>
  <si>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</si>
  <si>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</si>
  <si>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</si>
  <si>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</si>
  <si>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</si>
  <si>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</si>
  <si>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</si>
  <si>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</si>
  <si>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</si>
  <si>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</si>
  <si>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</si>
  <si>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</si>
  <si>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</si>
  <si>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</si>
  <si>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</si>
  <si>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</si>
  <si>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</si>
  <si>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</si>
  <si>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</si>
  <si>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</si>
  <si>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</si>
  <si>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</si>
  <si>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</si>
  <si>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</si>
  <si>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</si>
  <si>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</si>
  <si>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</si>
  <si>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</si>
  <si>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</si>
  <si>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</si>
  <si>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</si>
  <si>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</si>
  <si>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</si>
  <si>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</si>
  <si>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</si>
  <si>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</si>
  <si>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</si>
  <si>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인텔 코어i9-9세대 9900KF (커피레이크-R)(정품)</t>
    <phoneticPr fontId="1" type="noConversion"/>
  </si>
  <si>
    <t>삼성전자 DDR4 16G PC4-21300(정품)</t>
    <phoneticPr fontId="1" type="noConversion"/>
  </si>
  <si>
    <t>Seagate 2TB BarraCuda ST2000DM008 (SATA3/7200/256M)</t>
    <phoneticPr fontId="1" type="noConversion"/>
  </si>
  <si>
    <t>SCYTHE MUGEN 5</t>
    <phoneticPr fontId="1" type="noConversion"/>
  </si>
  <si>
    <t>복구솔루션 F11</t>
    <phoneticPr fontId="1" type="noConversion"/>
  </si>
  <si>
    <t>/</t>
    <phoneticPr fontId="1" type="noConversion"/>
  </si>
  <si>
    <t>COX CK770 LK 광축 4EDGE RGB 완전방수 교체축 게이밍(블랙, 클릭)</t>
    <phoneticPr fontId="1" type="noConversion"/>
  </si>
  <si>
    <t>ROCCAT KONE PURE OWL-EYE(블랙)</t>
    <phoneticPr fontId="1" type="noConversion"/>
  </si>
  <si>
    <t>마이크로닉스 MANIC 게이밍필드 
P1 장패드(벌크)</t>
    <phoneticPr fontId="1" type="noConversion"/>
  </si>
  <si>
    <t>고객성명(회사명):  김재훈</t>
    <phoneticPr fontId="1" type="noConversion"/>
  </si>
  <si>
    <t>전화번호:  010-7377-3880</t>
    <phoneticPr fontId="1" type="noConversion"/>
  </si>
  <si>
    <t>ASRock Z390 PRO4 에즈윈</t>
    <phoneticPr fontId="1" type="noConversion"/>
  </si>
  <si>
    <t>GIGABYTE 지포스 RTX 2070 SUPER Gaming OC D6 8GB</t>
    <phoneticPr fontId="1" type="noConversion"/>
  </si>
  <si>
    <t>삼성전자 970 EVO Plus M.2 2280(500GB)</t>
    <phoneticPr fontId="1" type="noConversion"/>
  </si>
  <si>
    <t>3RSYS L530 블랙 강화유리</t>
    <phoneticPr fontId="1" type="noConversion"/>
  </si>
  <si>
    <t>마이크로닉스 Classic II 800W 80PLUS 230V EU</t>
    <phoneticPr fontId="1" type="noConversion"/>
  </si>
  <si>
    <t>LG전자 32UK550</t>
    <phoneticPr fontId="1" type="noConversion"/>
  </si>
  <si>
    <t>NVME쿨러</t>
    <phoneticPr fontId="1" type="noConversion"/>
  </si>
  <si>
    <t>리뷰안 MYSSD M.2 NVMe SSD 방열판</t>
    <phoneticPr fontId="1" type="noConversion"/>
  </si>
  <si>
    <t>견적일자: 2019년    09  월     02 일</t>
    <phoneticPr fontId="1" type="noConversion"/>
  </si>
  <si>
    <t>납품일자: 2019년    09 월       02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</si>
</sst>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30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58</v>
      </c>
      <c r="B3" s="23" t="s">
        <v>59</v>
      </c>
      <c r="C3" s="28"/>
      <c r="D3" s="29"/>
      <c r="E3" s="29"/>
      <c r="F3" s="30"/>
    </row>
    <row r="4" spans="1:7" ht="22.5" customHeight="1">
      <c r="A4" s="50" t="s">
        <v>28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27</v>
      </c>
      <c r="B7" s="4" t="s">
        <v>39</v>
      </c>
      <c r="C7" s="5" t="s">
        <v>6</v>
      </c>
      <c r="D7" s="12">
        <v>599000</v>
      </c>
      <c r="E7" s="5">
        <v>1</v>
      </c>
      <c r="F7" s="12">
        <f>D7*E7</f>
        <v>599000</v>
      </c>
      <c r="G7" s="3"/>
    </row>
    <row r="8" spans="1:7" ht="24" customHeight="1">
      <c r="A8" s="53"/>
      <c r="B8" s="4" t="s">
        <v>50</v>
      </c>
      <c r="C8" s="5" t="s">
        <v>7</v>
      </c>
      <c r="D8" s="12">
        <v>162000</v>
      </c>
      <c r="E8" s="5">
        <v>1</v>
      </c>
      <c r="F8" s="12">
        <f t="shared" ref="F8:F20" si="0">D8*E8</f>
        <v>162000</v>
      </c>
      <c r="G8" s="3"/>
    </row>
    <row r="9" spans="1:7">
      <c r="A9" s="53"/>
      <c r="B9" s="4" t="s">
        <v>40</v>
      </c>
      <c r="C9" s="5" t="s">
        <v>8</v>
      </c>
      <c r="D9" s="12">
        <v>82000</v>
      </c>
      <c r="E9" s="5">
        <v>2</v>
      </c>
      <c r="F9" s="12">
        <f t="shared" si="0"/>
        <v>164000</v>
      </c>
      <c r="G9" s="3"/>
    </row>
    <row r="10" spans="1:7" ht="24">
      <c r="A10" s="53"/>
      <c r="B10" s="4" t="s">
        <v>51</v>
      </c>
      <c r="C10" s="5" t="s">
        <v>9</v>
      </c>
      <c r="D10" s="12">
        <v>715000</v>
      </c>
      <c r="E10" s="5">
        <v>1</v>
      </c>
      <c r="F10" s="12">
        <f t="shared" si="0"/>
        <v>715000</v>
      </c>
      <c r="G10" s="3"/>
    </row>
    <row r="11" spans="1:7" ht="24" customHeight="1">
      <c r="A11" s="53"/>
      <c r="B11" s="4" t="s">
        <v>52</v>
      </c>
      <c r="C11" s="5" t="s">
        <v>10</v>
      </c>
      <c r="D11" s="12">
        <v>154000</v>
      </c>
      <c r="E11" s="5">
        <v>2</v>
      </c>
      <c r="F11" s="12">
        <f t="shared" si="0"/>
        <v>308000</v>
      </c>
      <c r="G11" s="3"/>
    </row>
    <row r="12" spans="1:7" ht="24">
      <c r="A12" s="53"/>
      <c r="B12" s="4" t="s">
        <v>41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3"/>
      <c r="B13" s="4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53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53"/>
      <c r="B15" s="6" t="s">
        <v>54</v>
      </c>
      <c r="C15" s="5" t="s">
        <v>14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>
      <c r="A16" s="53"/>
      <c r="B16" s="5" t="s">
        <v>42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 t="s">
        <v>57</v>
      </c>
      <c r="C17" s="5" t="s">
        <v>56</v>
      </c>
      <c r="D17" s="12">
        <v>22000</v>
      </c>
      <c r="E17" s="5">
        <v>2</v>
      </c>
      <c r="F17" s="12">
        <f t="shared" si="0"/>
        <v>44000</v>
      </c>
      <c r="G17" s="3"/>
    </row>
    <row r="18" spans="1:7" ht="24" customHeight="1">
      <c r="A18" s="53"/>
      <c r="B18" s="5" t="s">
        <v>44</v>
      </c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19</v>
      </c>
      <c r="C19" s="8" t="s">
        <v>16</v>
      </c>
      <c r="D19" s="13">
        <v>54000</v>
      </c>
      <c r="E19" s="8">
        <v>1</v>
      </c>
      <c r="F19" s="13">
        <f t="shared" si="0"/>
        <v>54000</v>
      </c>
      <c r="G19" s="3"/>
    </row>
    <row r="20" spans="1:7" ht="17.25" thickBot="1">
      <c r="A20" s="54"/>
      <c r="B20" s="8" t="s">
        <v>43</v>
      </c>
      <c r="C20" s="8" t="s">
        <v>33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54"/>
      <c r="B21" s="60" t="s">
        <v>17</v>
      </c>
      <c r="C21" s="44">
        <f>SUM(F7:F20)</f>
        <v>2346000</v>
      </c>
      <c r="D21" s="44"/>
      <c r="E21" s="16">
        <v>1</v>
      </c>
      <c r="F21" s="45" t="s">
        <v>20</v>
      </c>
      <c r="G21" s="3"/>
    </row>
    <row r="22" spans="1:7" ht="12.75" customHeight="1" thickBot="1">
      <c r="A22" s="54"/>
      <c r="B22" s="46"/>
      <c r="C22" s="44">
        <f>C21*E21</f>
        <v>2346000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55</v>
      </c>
      <c r="C26" s="11" t="s">
        <v>21</v>
      </c>
      <c r="D26" s="12">
        <v>557000</v>
      </c>
      <c r="E26" s="5">
        <v>1</v>
      </c>
      <c r="F26" s="12">
        <f>D26*E26</f>
        <v>557000</v>
      </c>
      <c r="G26" s="3"/>
    </row>
    <row r="27" spans="1:7" ht="24">
      <c r="A27" s="57"/>
      <c r="B27" s="15" t="s">
        <v>45</v>
      </c>
      <c r="C27" s="5" t="s">
        <v>34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>
      <c r="A28" s="57"/>
      <c r="B28" s="15" t="s">
        <v>46</v>
      </c>
      <c r="C28" s="11" t="s">
        <v>35</v>
      </c>
      <c r="D28" s="12">
        <v>74000</v>
      </c>
      <c r="E28" s="5">
        <v>1</v>
      </c>
      <c r="F28" s="12">
        <f t="shared" si="1"/>
        <v>74000</v>
      </c>
      <c r="G28" s="3"/>
    </row>
    <row r="29" spans="1:7" ht="24">
      <c r="A29" s="57"/>
      <c r="B29" s="15" t="s">
        <v>47</v>
      </c>
      <c r="C29" s="11" t="s">
        <v>36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57"/>
      <c r="B30" s="14"/>
      <c r="C30" s="11" t="s">
        <v>37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38</v>
      </c>
      <c r="D31" s="12"/>
      <c r="E31" s="5"/>
      <c r="F31" s="12">
        <f t="shared" si="1"/>
        <v>0</v>
      </c>
      <c r="G31" s="3"/>
    </row>
    <row r="32" spans="1:7" hidden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22</v>
      </c>
      <c r="C33" s="36">
        <f>SUM(F26:F32)</f>
        <v>702000</v>
      </c>
      <c r="D33" s="36"/>
      <c r="E33" s="37"/>
      <c r="F33" s="34" t="s">
        <v>20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23</v>
      </c>
      <c r="C35" s="17" t="s">
        <v>23</v>
      </c>
      <c r="D35" s="38">
        <f>SUM(C22,C33)</f>
        <v>3048000</v>
      </c>
      <c r="E35" s="39"/>
      <c r="F35" s="18" t="s">
        <v>20</v>
      </c>
      <c r="G35" s="3"/>
    </row>
    <row r="36" spans="1:7" ht="17.25">
      <c r="A36" s="58"/>
      <c r="B36" s="64"/>
      <c r="C36" s="19" t="s">
        <v>24</v>
      </c>
      <c r="D36" s="36">
        <f>D35*1.1-D35</f>
        <v>304800.00000000047</v>
      </c>
      <c r="E36" s="37"/>
      <c r="F36" s="20"/>
      <c r="G36" s="3"/>
    </row>
    <row r="37" spans="1:7" ht="13.5" customHeight="1">
      <c r="A37" s="58"/>
      <c r="B37" s="64"/>
      <c r="C37" s="24" t="s">
        <v>32</v>
      </c>
      <c r="D37" s="42"/>
      <c r="E37" s="42"/>
      <c r="F37" s="43"/>
      <c r="G37" s="3"/>
    </row>
    <row r="38" spans="1:7" ht="18" thickBot="1">
      <c r="A38" s="59"/>
      <c r="B38" s="65"/>
      <c r="C38" s="21" t="s">
        <v>25</v>
      </c>
      <c r="D38" s="40">
        <f>SUM(D35:E36)-D37</f>
        <v>3352800.0000000005</v>
      </c>
      <c r="E38" s="41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2019-09-02T03:03:45Z</cp:lastPrinted>
  <dcterms:created xsi:type="dcterms:W3CDTF">2019-03-28T03:58:09Z</dcterms:created>
  <dcterms:modified xsi:type="dcterms:W3CDTF">2019-09-02T03:11:51Z</dcterms:modified>
</cp:coreProperties>
</file>