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70146B5-BB80-474F-AE0D-221A4DC86FED}" xr6:coauthVersionLast="45" xr6:coauthVersionMax="45" xr10:uidLastSave="{00000000-0000-0000-0000-000000000000}"/>
  <bookViews>
    <workbookView xWindow="13875" yWindow="240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<sst xmlns="http://schemas.openxmlformats.org/spreadsheetml/2006/main" count="64" uniqueCount="57">
  <si>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</si>
  <si>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</si>
  <si>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</si>
  <si>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</si>
  <si>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</si>
  <si>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</si>
  <si>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</si>
  <si>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</si>
  <si>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</si>
  <si>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</si>
  <si>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</si>
  <si>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</si>
  <si>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</si>
  <si>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</si>
  <si>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</si>
  <si>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</si>
  <si>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</si>
  <si>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</si>
  <si>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</si>
  <si>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</si>
  <si>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</si>
  <si>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</si>
  <si>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</si>
  <si>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</si>
  <si>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</si>
  <si>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</si>
  <si>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</si>
  <si>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</si>
  <si>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</si>
  <si>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</si>
  <si>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</si>
  <si>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</si>
  <si>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</si>
  <si>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</si>
  <si>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</si>
  <si>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</si>
  <si>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</si>
  <si>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</si>
  <si>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</si>
  <si>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</si>
  <si>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</si>
  <si>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</si>
  <si>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/</t>
    <phoneticPr fontId="1" type="noConversion"/>
  </si>
  <si>
    <t xml:space="preserve">고객성명(회사명): </t>
    <phoneticPr fontId="1" type="noConversion"/>
  </si>
  <si>
    <t xml:space="preserve">전화번호: </t>
    <phoneticPr fontId="1" type="noConversion"/>
  </si>
  <si>
    <t>납품일자: 2019년  12 월    일</t>
    <phoneticPr fontId="1" type="noConversion"/>
  </si>
  <si>
    <t>인텔 코어i7-9세대 9700K (커피레이크-R)(정품)</t>
    <phoneticPr fontId="1" type="noConversion"/>
  </si>
  <si>
    <t>써모랩 TRINITY WHITE LED 저소음</t>
    <phoneticPr fontId="1" type="noConversion"/>
  </si>
  <si>
    <t>삼성전자 DDR4 16G PC4-21300(정품)</t>
    <phoneticPr fontId="1" type="noConversion"/>
  </si>
  <si>
    <t>ZOTAC GAMING 지포스 RTX 2070 AIR D6 8GB</t>
    <phoneticPr fontId="1" type="noConversion"/>
  </si>
  <si>
    <t>Western Digital WD Blue M.2 2280(500GB)</t>
    <phoneticPr fontId="1" type="noConversion"/>
  </si>
  <si>
    <t>Western Digital WD 3TB BLUE WD30EZRZ (SATA3/5400/64M)</t>
    <phoneticPr fontId="1" type="noConversion"/>
  </si>
  <si>
    <t>DAVEN GT404 강화유리 블랙</t>
    <phoneticPr fontId="1" type="noConversion"/>
  </si>
  <si>
    <t>마이크로닉스 Classic II 700W +12V Single Rail 85+</t>
    <phoneticPr fontId="1" type="noConversion"/>
  </si>
  <si>
    <t>ASRock B365M PRO4 에즈윈</t>
    <phoneticPr fontId="1" type="noConversion"/>
  </si>
  <si>
    <t>Microsoft Windows 10 Home(DSP 64bit 한글)</t>
  </si>
  <si>
    <t>견적일자: 2019년  12 월  25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</si>
</sst>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B7" sqref="B7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43</v>
      </c>
      <c r="B1" s="32" t="s">
        <v>29</v>
      </c>
      <c r="C1" s="42"/>
      <c r="D1" s="43"/>
      <c r="E1" s="43"/>
      <c r="F1" s="44"/>
    </row>
    <row r="2" spans="1:7" ht="22.5" customHeight="1">
      <c r="A2" s="19" t="s">
        <v>44</v>
      </c>
      <c r="B2" s="33"/>
      <c r="C2" s="45"/>
      <c r="D2" s="46"/>
      <c r="E2" s="46"/>
      <c r="F2" s="47"/>
    </row>
    <row r="3" spans="1:7" ht="22.5" customHeight="1">
      <c r="A3" s="19" t="s">
        <v>56</v>
      </c>
      <c r="B3" s="19" t="s">
        <v>45</v>
      </c>
      <c r="C3" s="45"/>
      <c r="D3" s="46"/>
      <c r="E3" s="46"/>
      <c r="F3" s="47"/>
    </row>
    <row r="4" spans="1:7" ht="22.5" customHeight="1">
      <c r="A4" s="27" t="s">
        <v>27</v>
      </c>
      <c r="B4" s="28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9" t="s">
        <v>40</v>
      </c>
      <c r="B6" s="21" t="s">
        <v>46</v>
      </c>
      <c r="C6" s="3" t="s">
        <v>6</v>
      </c>
      <c r="D6" s="8">
        <v>490000</v>
      </c>
      <c r="E6" s="3">
        <v>1</v>
      </c>
      <c r="F6" s="8">
        <f>D6*E6</f>
        <v>490000</v>
      </c>
      <c r="G6" s="2"/>
    </row>
    <row r="7" spans="1:7" ht="24" customHeight="1">
      <c r="A7" s="40"/>
      <c r="B7" s="21" t="s">
        <v>54</v>
      </c>
      <c r="C7" s="3" t="s">
        <v>7</v>
      </c>
      <c r="D7" s="8">
        <v>109000</v>
      </c>
      <c r="E7" s="3">
        <v>1</v>
      </c>
      <c r="F7" s="8">
        <f t="shared" ref="F7:F20" si="0">D7*E7</f>
        <v>109000</v>
      </c>
      <c r="G7" s="2"/>
    </row>
    <row r="8" spans="1:7">
      <c r="A8" s="40"/>
      <c r="B8" s="21" t="s">
        <v>48</v>
      </c>
      <c r="C8" s="3" t="s">
        <v>8</v>
      </c>
      <c r="D8" s="8">
        <v>89500</v>
      </c>
      <c r="E8" s="3">
        <v>2</v>
      </c>
      <c r="F8" s="8">
        <f t="shared" si="0"/>
        <v>179000</v>
      </c>
      <c r="G8" s="2"/>
    </row>
    <row r="9" spans="1:7">
      <c r="A9" s="40"/>
      <c r="B9" s="21" t="s">
        <v>49</v>
      </c>
      <c r="C9" s="3" t="s">
        <v>9</v>
      </c>
      <c r="D9" s="8">
        <v>540000</v>
      </c>
      <c r="E9" s="3">
        <v>1</v>
      </c>
      <c r="F9" s="8">
        <f t="shared" si="0"/>
        <v>540000</v>
      </c>
      <c r="G9" s="2"/>
    </row>
    <row r="10" spans="1:7" ht="24" customHeight="1">
      <c r="A10" s="40"/>
      <c r="B10" s="21" t="s">
        <v>50</v>
      </c>
      <c r="C10" s="3" t="s">
        <v>10</v>
      </c>
      <c r="D10" s="8">
        <v>88500</v>
      </c>
      <c r="E10" s="3">
        <v>1</v>
      </c>
      <c r="F10" s="8">
        <f t="shared" si="0"/>
        <v>88500</v>
      </c>
      <c r="G10" s="2"/>
    </row>
    <row r="11" spans="1:7" ht="24">
      <c r="A11" s="40"/>
      <c r="B11" s="21" t="s">
        <v>51</v>
      </c>
      <c r="C11" s="3" t="s">
        <v>11</v>
      </c>
      <c r="D11" s="8">
        <v>141000</v>
      </c>
      <c r="E11" s="3">
        <v>1</v>
      </c>
      <c r="F11" s="8">
        <f t="shared" si="0"/>
        <v>141000</v>
      </c>
      <c r="G11" s="2"/>
    </row>
    <row r="12" spans="1:7" ht="24" customHeight="1">
      <c r="A12" s="40"/>
      <c r="B12" s="21" t="s">
        <v>42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0"/>
      <c r="B13" s="11" t="s">
        <v>52</v>
      </c>
      <c r="C13" s="3" t="s">
        <v>13</v>
      </c>
      <c r="D13" s="8">
        <v>59000</v>
      </c>
      <c r="E13" s="3">
        <v>1</v>
      </c>
      <c r="F13" s="8">
        <f t="shared" si="0"/>
        <v>59000</v>
      </c>
      <c r="G13" s="2"/>
    </row>
    <row r="14" spans="1:7" ht="24">
      <c r="A14" s="40"/>
      <c r="B14" s="11" t="s">
        <v>53</v>
      </c>
      <c r="C14" s="3" t="s">
        <v>14</v>
      </c>
      <c r="D14" s="8">
        <v>78500</v>
      </c>
      <c r="E14" s="3">
        <v>1</v>
      </c>
      <c r="F14" s="8">
        <f t="shared" si="0"/>
        <v>78500</v>
      </c>
      <c r="G14" s="2"/>
    </row>
    <row r="15" spans="1:7" ht="24" customHeight="1">
      <c r="A15" s="40"/>
      <c r="B15" s="11" t="s">
        <v>47</v>
      </c>
      <c r="C15" s="3" t="s">
        <v>15</v>
      </c>
      <c r="D15" s="8">
        <v>40000</v>
      </c>
      <c r="E15" s="3">
        <v>1</v>
      </c>
      <c r="F15" s="8">
        <f t="shared" si="0"/>
        <v>40000</v>
      </c>
      <c r="G15" s="2"/>
    </row>
    <row r="16" spans="1:7" ht="24" customHeight="1">
      <c r="A16" s="40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40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0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40"/>
      <c r="B19" s="23" t="s">
        <v>55</v>
      </c>
      <c r="C19" s="4" t="s">
        <v>41</v>
      </c>
      <c r="D19" s="9">
        <v>140000</v>
      </c>
      <c r="E19" s="4">
        <v>1</v>
      </c>
      <c r="F19" s="9">
        <f t="shared" si="0"/>
        <v>140000</v>
      </c>
      <c r="G19" s="2"/>
    </row>
    <row r="20" spans="1:7" ht="17.25" thickBot="1">
      <c r="A20" s="40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40"/>
      <c r="B21" s="29" t="s">
        <v>18</v>
      </c>
      <c r="C21" s="61">
        <f>SUM(F6:F20)</f>
        <v>1925000</v>
      </c>
      <c r="D21" s="61"/>
      <c r="E21" s="12">
        <v>1</v>
      </c>
      <c r="F21" s="62" t="s">
        <v>20</v>
      </c>
      <c r="G21" s="2"/>
    </row>
    <row r="22" spans="1:7" ht="12.75" customHeight="1" thickBot="1">
      <c r="A22" s="40"/>
      <c r="B22" s="30"/>
      <c r="C22" s="61">
        <f>C21*E21</f>
        <v>1925000</v>
      </c>
      <c r="D22" s="61"/>
      <c r="E22" s="61"/>
      <c r="F22" s="63"/>
      <c r="G22" s="2"/>
    </row>
    <row r="23" spans="1:7" ht="12.75" customHeight="1" thickBot="1">
      <c r="A23" s="40"/>
      <c r="B23" s="31"/>
      <c r="C23" s="61"/>
      <c r="D23" s="61"/>
      <c r="E23" s="61"/>
      <c r="F23" s="64"/>
      <c r="G23" s="2"/>
    </row>
    <row r="24" spans="1:7" ht="17.25" customHeight="1">
      <c r="A24" s="40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1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37" t="s">
        <v>22</v>
      </c>
      <c r="C32" s="53">
        <f>SUM(F25:F31)</f>
        <v>0</v>
      </c>
      <c r="D32" s="53"/>
      <c r="E32" s="54"/>
      <c r="F32" s="51" t="s">
        <v>20</v>
      </c>
      <c r="G32" s="2"/>
    </row>
    <row r="33" spans="1:7" ht="14.25" customHeight="1" thickBot="1">
      <c r="A33" s="25"/>
      <c r="B33" s="38"/>
      <c r="C33" s="65"/>
      <c r="D33" s="65"/>
      <c r="E33" s="66"/>
      <c r="F33" s="52"/>
      <c r="G33" s="2"/>
    </row>
    <row r="34" spans="1:7" ht="17.25">
      <c r="A34" s="25"/>
      <c r="B34" s="34" t="s">
        <v>23</v>
      </c>
      <c r="C34" s="13" t="s">
        <v>23</v>
      </c>
      <c r="D34" s="55">
        <f>SUM(C22,C32)</f>
        <v>1925000</v>
      </c>
      <c r="E34" s="56"/>
      <c r="F34" s="14" t="s">
        <v>20</v>
      </c>
      <c r="G34" s="2"/>
    </row>
    <row r="35" spans="1:7" ht="17.25">
      <c r="A35" s="25"/>
      <c r="B35" s="35"/>
      <c r="C35" s="15" t="s">
        <v>24</v>
      </c>
      <c r="D35" s="53">
        <f>D34*1.1-D34</f>
        <v>192500</v>
      </c>
      <c r="E35" s="54"/>
      <c r="F35" s="16"/>
      <c r="G35" s="2"/>
    </row>
    <row r="36" spans="1:7" ht="13.5" customHeight="1">
      <c r="A36" s="25"/>
      <c r="B36" s="35"/>
      <c r="C36" s="20" t="s">
        <v>39</v>
      </c>
      <c r="D36" s="59"/>
      <c r="E36" s="59"/>
      <c r="F36" s="60"/>
      <c r="G36" s="2"/>
    </row>
    <row r="37" spans="1:7" ht="18" thickBot="1">
      <c r="A37" s="26"/>
      <c r="B37" s="36"/>
      <c r="C37" s="17" t="s">
        <v>25</v>
      </c>
      <c r="D37" s="57">
        <f>SUM(D34:E35)-D36</f>
        <v>2117500</v>
      </c>
      <c r="E37" s="58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  <mergeCell ref="A4:B4"/>
    <mergeCell ref="B21:B23"/>
    <mergeCell ref="B1:B2"/>
    <mergeCell ref="B34:B37"/>
    <mergeCell ref="B32:B33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2019-12-22T07:04:14Z</cp:lastPrinted>
  <dcterms:created xsi:type="dcterms:W3CDTF">2019-03-28T03:58:09Z</dcterms:created>
  <dcterms:modified xsi:type="dcterms:W3CDTF">2019-12-25T08:55:09Z</dcterms:modified>
</cp:coreProperties>
</file>