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cjmes One Drive\OneDrive\"/>
    </mc:Choice>
  </mc:AlternateContent>
  <xr:revisionPtr revIDLastSave="1" documentId="8_{DF3158A2-A392-455F-81B4-AB0CBC588AEE}" xr6:coauthVersionLast="43" xr6:coauthVersionMax="43" xr10:uidLastSave="{B261F1D9-266E-4D48-AD50-1706E16F0646}"/>
  <bookViews>
    <workbookView xWindow="3900" yWindow="3900" windowWidth="28800" windowHeight="158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<sst xmlns="http://schemas.openxmlformats.org/spreadsheetml/2006/main" count="59" uniqueCount="53">
  <si>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</si>
  <si>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</si>
  <si>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</si>
  <si>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</si>
  <si>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</si>
  <si>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</si>
  <si>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</si>
  <si>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</si>
  <si>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</si>
  <si>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</si>
  <si>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</si>
  <si>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</si>
  <si>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</si>
  <si>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</si>
  <si>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</si>
  <si>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</si>
  <si>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</si>
  <si>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</si>
  <si>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</si>
  <si>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</si>
  <si>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</si>
  <si>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</si>
  <si>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</si>
  <si>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</si>
  <si>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</si>
  <si>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</si>
  <si>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</si>
  <si>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</si>
  <si>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</si>
  <si>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</si>
  <si>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</si>
  <si>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</si>
  <si>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</si>
  <si>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</si>
  <si>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키보드&amp;마우스</t>
    <phoneticPr fontId="1" type="noConversion"/>
  </si>
  <si>
    <t>할인금</t>
    <phoneticPr fontId="1" type="noConversion"/>
  </si>
  <si>
    <t>인텔 펜티엄 골드 G5400 (커피레이크)(정품)</t>
    <phoneticPr fontId="1" type="noConversion"/>
  </si>
  <si>
    <t>ASRock H310CM-HDV Plus 에즈윈</t>
    <phoneticPr fontId="1" type="noConversion"/>
  </si>
  <si>
    <t>삼성전자 DDR4 8G PC4-21300(정품)</t>
    <phoneticPr fontId="1" type="noConversion"/>
  </si>
  <si>
    <t>마이크론 Crucial BX500 아스크텍(240GB)</t>
    <phoneticPr fontId="1" type="noConversion"/>
  </si>
  <si>
    <t>Western Digital WD 1TB BLUE WD10EZEX (SATA3/7200/64M)</t>
    <phoneticPr fontId="1" type="noConversion"/>
  </si>
  <si>
    <t>DAVEN 스파클 3.0</t>
    <phoneticPr fontId="1" type="noConversion"/>
  </si>
  <si>
    <t>마이크로닉스 Classic II 500W +12V Single Rail 85+</t>
    <phoneticPr fontId="1" type="noConversion"/>
  </si>
  <si>
    <t>UHD 630 내장</t>
    <phoneticPr fontId="1" type="noConversion"/>
  </si>
  <si>
    <t>고객성명(회사명): 송영복</t>
    <phoneticPr fontId="1" type="noConversion"/>
  </si>
  <si>
    <t>전화번호: 010-4319-1109</t>
    <phoneticPr fontId="1" type="noConversion"/>
  </si>
  <si>
    <t>견적일자: 2019년    07  월       08  일</t>
    <phoneticPr fontId="1" type="noConversion"/>
  </si>
  <si>
    <t>납품일자: 2019년    07 월            일</t>
    <phoneticPr fontId="1" type="noConversion"/>
  </si>
  <si>
    <t>래안텍 ARKCELL RAC24F75H 
게이밍 무결점</t>
    <phoneticPr fontId="1" type="noConversion"/>
  </si>
  <si>
    <t>큐닉스 키보드마우스 SET</t>
    <phoneticPr fontId="1" type="noConversion"/>
  </si>
  <si>
    <t>로지텍 마우스패드</t>
    <phoneticPr fontId="1" type="noConversion"/>
  </si>
  <si>
    <t>Microsoft Lifecam HD-3000(정품)</t>
    <phoneticPr fontId="1" type="noConversion"/>
  </si>
  <si>
    <t>웹캠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</si>
</sst>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7" sqref="B17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44</v>
      </c>
      <c r="B1" s="38" t="s">
        <v>32</v>
      </c>
      <c r="C1" s="45"/>
      <c r="D1" s="46"/>
      <c r="E1" s="46"/>
      <c r="F1" s="47"/>
    </row>
    <row r="2" spans="1:7" ht="22.5" customHeight="1">
      <c r="A2" s="23" t="s">
        <v>45</v>
      </c>
      <c r="B2" s="39"/>
      <c r="C2" s="48"/>
      <c r="D2" s="49"/>
      <c r="E2" s="49"/>
      <c r="F2" s="50"/>
    </row>
    <row r="3" spans="1:7" ht="22.5" customHeight="1">
      <c r="A3" s="23" t="s">
        <v>46</v>
      </c>
      <c r="B3" s="23" t="s">
        <v>47</v>
      </c>
      <c r="C3" s="48"/>
      <c r="D3" s="49"/>
      <c r="E3" s="49"/>
      <c r="F3" s="50"/>
    </row>
    <row r="4" spans="1:7" ht="22.5" customHeight="1">
      <c r="A4" s="25" t="s">
        <v>30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28</v>
      </c>
      <c r="B7" s="4" t="s">
        <v>36</v>
      </c>
      <c r="C7" s="5" t="s">
        <v>6</v>
      </c>
      <c r="D7" s="12">
        <v>77000</v>
      </c>
      <c r="E7" s="5">
        <v>1</v>
      </c>
      <c r="F7" s="12">
        <f>D7*E7</f>
        <v>77000</v>
      </c>
      <c r="G7" s="3"/>
    </row>
    <row r="8" spans="1:7" ht="24" customHeight="1">
      <c r="A8" s="28"/>
      <c r="B8" s="5" t="s">
        <v>37</v>
      </c>
      <c r="C8" s="5" t="s">
        <v>7</v>
      </c>
      <c r="D8" s="12">
        <v>74000</v>
      </c>
      <c r="E8" s="5">
        <v>1</v>
      </c>
      <c r="F8" s="12">
        <f t="shared" ref="F8:F20" si="0">D8*E8</f>
        <v>74000</v>
      </c>
      <c r="G8" s="3"/>
    </row>
    <row r="9" spans="1:7">
      <c r="A9" s="28"/>
      <c r="B9" s="6" t="s">
        <v>38</v>
      </c>
      <c r="C9" s="5" t="s">
        <v>8</v>
      </c>
      <c r="D9" s="12">
        <v>37000</v>
      </c>
      <c r="E9" s="5">
        <v>1</v>
      </c>
      <c r="F9" s="12">
        <f t="shared" si="0"/>
        <v>37000</v>
      </c>
      <c r="G9" s="3"/>
    </row>
    <row r="10" spans="1:7">
      <c r="A10" s="28"/>
      <c r="B10" s="6" t="s">
        <v>43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8"/>
      <c r="B11" s="5" t="s">
        <v>39</v>
      </c>
      <c r="C11" s="5" t="s">
        <v>10</v>
      </c>
      <c r="D11" s="12">
        <v>34000</v>
      </c>
      <c r="E11" s="5">
        <v>1</v>
      </c>
      <c r="F11" s="12">
        <f t="shared" si="0"/>
        <v>34000</v>
      </c>
      <c r="G11" s="3"/>
    </row>
    <row r="12" spans="1:7" ht="24">
      <c r="A12" s="28"/>
      <c r="B12" s="6" t="s">
        <v>40</v>
      </c>
      <c r="C12" s="5" t="s">
        <v>11</v>
      </c>
      <c r="D12" s="12">
        <v>50000</v>
      </c>
      <c r="E12" s="5">
        <v>1</v>
      </c>
      <c r="F12" s="12">
        <f t="shared" si="0"/>
        <v>50000</v>
      </c>
      <c r="G12" s="3"/>
    </row>
    <row r="13" spans="1:7" ht="24" customHeight="1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41</v>
      </c>
      <c r="C14" s="5" t="s">
        <v>13</v>
      </c>
      <c r="D14" s="12">
        <v>14000</v>
      </c>
      <c r="E14" s="5">
        <v>1</v>
      </c>
      <c r="F14" s="12">
        <f t="shared" si="0"/>
        <v>14000</v>
      </c>
      <c r="G14" s="3"/>
    </row>
    <row r="15" spans="1:7" ht="24">
      <c r="A15" s="28"/>
      <c r="B15" s="6" t="s">
        <v>42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390000</v>
      </c>
      <c r="D21" s="64"/>
      <c r="E21" s="16">
        <v>3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1170000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2"/>
      <c r="B26" s="15" t="s">
        <v>48</v>
      </c>
      <c r="C26" s="11" t="s">
        <v>22</v>
      </c>
      <c r="D26" s="12">
        <v>107000</v>
      </c>
      <c r="E26" s="5">
        <v>3</v>
      </c>
      <c r="F26" s="12">
        <f>D26*E26</f>
        <v>321000</v>
      </c>
      <c r="G26" s="3"/>
    </row>
    <row r="27" spans="1:7">
      <c r="A27" s="32"/>
      <c r="B27" s="14" t="s">
        <v>49</v>
      </c>
      <c r="C27" s="5" t="s">
        <v>34</v>
      </c>
      <c r="D27" s="12">
        <v>10000</v>
      </c>
      <c r="E27" s="5">
        <v>3</v>
      </c>
      <c r="F27" s="12">
        <f t="shared" ref="F27:F32" si="1">D27*E27</f>
        <v>30000</v>
      </c>
      <c r="G27" s="3"/>
    </row>
    <row r="28" spans="1:7">
      <c r="A28" s="32"/>
      <c r="B28" s="14" t="s">
        <v>50</v>
      </c>
      <c r="C28" s="11" t="s">
        <v>29</v>
      </c>
      <c r="D28" s="12">
        <v>0</v>
      </c>
      <c r="E28" s="5">
        <v>3</v>
      </c>
      <c r="F28" s="12">
        <f t="shared" si="1"/>
        <v>0</v>
      </c>
      <c r="G28" s="3"/>
    </row>
    <row r="29" spans="1:7">
      <c r="A29" s="32"/>
      <c r="B29" s="15" t="s">
        <v>51</v>
      </c>
      <c r="C29" s="11" t="s">
        <v>52</v>
      </c>
      <c r="D29" s="12">
        <v>29000</v>
      </c>
      <c r="E29" s="5">
        <v>1</v>
      </c>
      <c r="F29" s="12">
        <f t="shared" si="1"/>
        <v>29000</v>
      </c>
      <c r="G29" s="3"/>
    </row>
    <row r="30" spans="1:7">
      <c r="A30" s="32"/>
      <c r="B30" s="14"/>
      <c r="C30" s="11"/>
      <c r="D30" s="12"/>
      <c r="E30" s="5"/>
      <c r="F30" s="12">
        <f t="shared" si="1"/>
        <v>0</v>
      </c>
      <c r="G30" s="3"/>
    </row>
    <row r="31" spans="1:7">
      <c r="A31" s="32"/>
      <c r="B31" s="14"/>
      <c r="C31" s="11"/>
      <c r="D31" s="12"/>
      <c r="E31" s="5"/>
      <c r="F31" s="12">
        <f t="shared" si="1"/>
        <v>0</v>
      </c>
      <c r="G31" s="3"/>
    </row>
    <row r="32" spans="1:7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43" t="s">
        <v>23</v>
      </c>
      <c r="C33" s="56">
        <f>SUM(F26:F32)</f>
        <v>380000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24</v>
      </c>
      <c r="C35" s="17" t="s">
        <v>24</v>
      </c>
      <c r="D35" s="58">
        <f>SUM(C22,C33)</f>
        <v>1550000</v>
      </c>
      <c r="E35" s="59"/>
      <c r="F35" s="18" t="s">
        <v>21</v>
      </c>
      <c r="G35" s="3"/>
    </row>
    <row r="36" spans="1:7" ht="17.25">
      <c r="A36" s="33"/>
      <c r="B36" s="41"/>
      <c r="C36" s="19" t="s">
        <v>25</v>
      </c>
      <c r="D36" s="56">
        <f>D35*1.1-D35</f>
        <v>155000.00000000023</v>
      </c>
      <c r="E36" s="57"/>
      <c r="F36" s="20"/>
      <c r="G36" s="3"/>
    </row>
    <row r="37" spans="1:7" ht="13.5" customHeight="1">
      <c r="A37" s="33"/>
      <c r="B37" s="41"/>
      <c r="C37" s="24" t="s">
        <v>35</v>
      </c>
      <c r="D37" s="62"/>
      <c r="E37" s="62"/>
      <c r="F37" s="63"/>
      <c r="G37" s="3"/>
    </row>
    <row r="38" spans="1:7" ht="18" thickBot="1">
      <c r="A38" s="34"/>
      <c r="B38" s="42"/>
      <c r="C38" s="21" t="s">
        <v>26</v>
      </c>
      <c r="D38" s="60">
        <f>SUM(D35:E36)-D37</f>
        <v>1705000.0000000002</v>
      </c>
      <c r="E38" s="61"/>
      <c r="F38" s="22" t="s">
        <v>31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&amp;C신한은행 최진만
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2019-07-19T10:43:36Z</cp:lastPrinted>
  <dcterms:created xsi:type="dcterms:W3CDTF">2019-03-28T03:58:09Z</dcterms:created>
  <dcterms:modified xsi:type="dcterms:W3CDTF">2019-07-19T10:43:40Z</dcterms:modified>
</cp:coreProperties>
</file>