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FCADC1-BE9E-499D-A0DB-8FA03523D93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<sst xmlns="http://schemas.openxmlformats.org/spreadsheetml/2006/main" count="88" uniqueCount="81">
  <si>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</si>
  <si>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</si>
  <si>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</si>
  <si>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</si>
  <si>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</si>
  <si>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</si>
  <si>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</si>
  <si>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</si>
  <si>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</si>
  <si>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</si>
  <si>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</si>
  <si>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</si>
  <si>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</si>
  <si>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</si>
  <si>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</si>
  <si>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</si>
  <si>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</si>
  <si>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</si>
  <si>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</si>
  <si>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</si>
  <si>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</si>
  <si>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</si>
  <si>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</si>
  <si>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</si>
  <si>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</si>
  <si>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</si>
  <si>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</si>
  <si>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</si>
  <si>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</si>
  <si>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</si>
  <si>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</si>
  <si>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</si>
  <si>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</si>
  <si>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</si>
  <si>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</si>
  <si>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</si>
  <si>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</si>
  <si>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</si>
  <si>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</si>
  <si>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</si>
  <si>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</si>
  <si>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</si>
  <si>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</si>
  <si>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</si>
  <si>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</si>
  <si>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</si>
  <si>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</si>
  <si>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</si>
  <si>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</si>
  <si>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</si>
  <si>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</si>
  <si>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</si>
  <si>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</si>
  <si>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</si>
  <si>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</si>
  <si>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</si>
  <si>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</si>
  <si>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</si>
  <si>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</si>
  <si>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</si>
  <si>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</si>
  <si>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</si>
  <si>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</si>
  <si>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</si>
  <si>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</si>
  <si>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</si>
  <si>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</si>
  <si>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코어i3-9세대 9100F (커피레이크-R) (정품)</t>
    <phoneticPr fontId="1" type="noConversion"/>
  </si>
  <si>
    <t>인텔 기본 정품쿨러</t>
    <phoneticPr fontId="1" type="noConversion"/>
  </si>
  <si>
    <t>ASRock H310CM-DVS</t>
    <phoneticPr fontId="1" type="noConversion"/>
  </si>
  <si>
    <t>삼성전자 DDR4 8G PC4-21300 (정품)</t>
    <phoneticPr fontId="1" type="noConversion"/>
  </si>
  <si>
    <t>COLORFUL 지포스 GT710 REVENGE D3 1GB</t>
    <phoneticPr fontId="1" type="noConversion"/>
  </si>
  <si>
    <t>마이크론 Crucial MX500 대원CTS (500GB)</t>
    <phoneticPr fontId="1" type="noConversion"/>
  </si>
  <si>
    <t>DAVEN 스텔라 미니</t>
    <phoneticPr fontId="1" type="noConversion"/>
  </si>
  <si>
    <t>잘만 EcoMax 500W 83+</t>
    <phoneticPr fontId="1" type="noConversion"/>
  </si>
  <si>
    <t>로지텍 MK235 무선 세트</t>
    <phoneticPr fontId="1" type="noConversion"/>
  </si>
  <si>
    <t>패드</t>
    <phoneticPr fontId="1" type="noConversion"/>
  </si>
  <si>
    <t>고급 게이밍 5mm 패드</t>
    <phoneticPr fontId="1" type="noConversion"/>
  </si>
  <si>
    <t>글로벌전자 GX2701EW 베젤리스 무결점</t>
    <phoneticPr fontId="1" type="noConversion"/>
  </si>
  <si>
    <t>현금(이체X)</t>
  </si>
  <si>
    <t>손재현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</si>
</sst>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80</v>
      </c>
      <c r="C1" s="33" t="s">
        <v>47</v>
      </c>
      <c r="D1" s="34"/>
      <c r="E1" s="89"/>
      <c r="F1" s="90"/>
      <c r="G1" s="90"/>
      <c r="H1" s="91"/>
    </row>
    <row r="2" spans="1:9" ht="22.5" customHeight="1">
      <c r="A2" s="18" t="s">
        <v>48</v>
      </c>
      <c r="B2" s="26">
        <v>1026847288</v>
      </c>
      <c r="C2" s="35"/>
      <c r="D2" s="36"/>
      <c r="E2" s="92"/>
      <c r="F2" s="93"/>
      <c r="G2" s="93"/>
      <c r="H2" s="94"/>
    </row>
    <row r="3" spans="1:9" ht="22.5" customHeight="1">
      <c r="A3" s="18" t="s">
        <v>49</v>
      </c>
      <c r="B3" s="20">
        <f ca="1">TODAY()</f>
        <v>43955</v>
      </c>
      <c r="C3" s="19" t="s">
        <v>50</v>
      </c>
      <c r="D3" s="25"/>
      <c r="E3" s="92"/>
      <c r="F3" s="93"/>
      <c r="G3" s="93"/>
      <c r="H3" s="94"/>
    </row>
    <row r="4" spans="1:9" ht="22.5" customHeight="1">
      <c r="A4" s="17" t="s">
        <v>46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26</v>
      </c>
      <c r="B6" s="102"/>
      <c r="C6" s="59" t="s">
        <v>67</v>
      </c>
      <c r="D6" s="60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5.5" customHeight="1">
      <c r="A7" s="103"/>
      <c r="B7" s="104"/>
      <c r="C7" s="59" t="s">
        <v>68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3"/>
      <c r="B9" s="104"/>
      <c r="C9" s="59" t="s">
        <v>70</v>
      </c>
      <c r="D9" s="60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103"/>
      <c r="B10" s="104"/>
      <c r="C10" s="59" t="s">
        <v>71</v>
      </c>
      <c r="D10" s="60"/>
      <c r="E10" s="3" t="s">
        <v>9</v>
      </c>
      <c r="F10" s="6">
        <v>60000</v>
      </c>
      <c r="G10" s="3">
        <v>1</v>
      </c>
      <c r="H10" s="6">
        <f t="shared" si="0"/>
        <v>60000</v>
      </c>
      <c r="I10" s="2"/>
    </row>
    <row r="11" spans="1:9" ht="25.5" customHeight="1">
      <c r="A11" s="103"/>
      <c r="B11" s="104"/>
      <c r="C11" s="59" t="s">
        <v>72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3"/>
      <c r="B15" s="104"/>
      <c r="C15" s="48" t="s">
        <v>74</v>
      </c>
      <c r="D15" s="49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59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490000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490000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66</v>
      </c>
      <c r="F24" s="6">
        <v>140000</v>
      </c>
      <c r="G24" s="3">
        <v>1</v>
      </c>
      <c r="H24" s="6">
        <f>F24*G24</f>
        <v>140000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75</v>
      </c>
      <c r="D25" s="49"/>
      <c r="E25" s="3" t="s">
        <v>63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71"/>
      <c r="B26" s="72"/>
      <c r="C26" s="50" t="s">
        <v>77</v>
      </c>
      <c r="D26" s="4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35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165000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38</v>
      </c>
      <c r="B35" s="68"/>
      <c r="C35" s="81"/>
      <c r="D35" s="82"/>
      <c r="E35" s="8" t="s">
        <v>4</v>
      </c>
      <c r="F35" s="109">
        <f>SUM(E21,E33)</f>
        <v>655000</v>
      </c>
      <c r="G35" s="109"/>
      <c r="H35" s="9" t="s">
        <v>20</v>
      </c>
      <c r="I35" s="2"/>
    </row>
    <row r="36" spans="1:9" ht="16.5" customHeight="1">
      <c r="A36" s="67" t="s">
        <v>37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65500</v>
      </c>
      <c r="G36" s="108"/>
      <c r="H36" s="10"/>
      <c r="I36" s="2"/>
    </row>
    <row r="37" spans="1:9" ht="17.25" customHeight="1">
      <c r="A37" s="67" t="s">
        <v>33</v>
      </c>
      <c r="B37" s="68"/>
      <c r="C37" s="83"/>
      <c r="D37" s="84"/>
      <c r="E37" s="8" t="s">
        <v>31</v>
      </c>
      <c r="F37" s="65" t="s">
        <v>79</v>
      </c>
      <c r="G37" s="66"/>
      <c r="H37" s="11"/>
      <c r="I37" s="2"/>
    </row>
    <row r="38" spans="1:9" ht="19.5" customHeight="1">
      <c r="A38" s="75" t="s">
        <v>34</v>
      </c>
      <c r="B38" s="76"/>
      <c r="C38" s="85">
        <f>SUM(C35:C36)-C37</f>
        <v>0</v>
      </c>
      <c r="D38" s="86"/>
      <c r="E38" s="29" t="s">
        <v>64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655000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32</v>
      </c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28</v>
      </c>
      <c r="B2" t="s">
        <v>20</v>
      </c>
      <c r="C2" t="s">
        <v>44</v>
      </c>
      <c r="D2" t="s">
        <v>40</v>
      </c>
    </row>
    <row r="3" spans="1:6">
      <c r="A3" t="s">
        <v>29</v>
      </c>
      <c r="B3" t="s">
        <v>36</v>
      </c>
      <c r="D3" s="16" t="s">
        <v>42</v>
      </c>
    </row>
    <row r="4" spans="1:6">
      <c r="A4" t="s">
        <v>30</v>
      </c>
      <c r="B4" s="12">
        <f>Sheet1!F35-(Sheet1!C35)</f>
        <v>655000</v>
      </c>
    </row>
    <row r="5" spans="1:6">
      <c r="A5" t="s">
        <v>45</v>
      </c>
      <c r="B5">
        <f>B4*1.13</f>
        <v>740149.99999999988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2020-05-04T07:11:45Z</dcterms:modified>
</cp:coreProperties>
</file>