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89CFDEA-BE2B-44E7-9972-2307360FE147}" xr6:coauthVersionLast="43" xr6:coauthVersionMax="43" xr10:uidLastSave="{00000000-0000-0000-0000-000000000000}"/>
  <bookViews>
    <workbookView xWindow="31620" yWindow="3210" windowWidth="18000" windowHeight="93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<sst xmlns="http://schemas.openxmlformats.org/spreadsheetml/2006/main" count="62" uniqueCount="56">
  <si>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</si>
  <si>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</si>
  <si>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</si>
  <si>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</si>
  <si>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</si>
  <si>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</si>
  <si>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</si>
  <si>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</si>
  <si>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</si>
  <si>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</si>
  <si>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</si>
  <si>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</si>
  <si>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</si>
  <si>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</si>
  <si>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</si>
  <si>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</si>
  <si>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</si>
  <si>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</si>
  <si>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</si>
  <si>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</si>
  <si>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</si>
  <si>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</si>
  <si>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</si>
  <si>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</si>
  <si>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</si>
  <si>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</si>
  <si>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</si>
  <si>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</si>
  <si>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</si>
  <si>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</si>
  <si>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</si>
  <si>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</si>
  <si>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</si>
  <si>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</si>
  <si>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</si>
  <si>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마우스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</si>
  <si>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</si>
  <si>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</si>
  <si>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</si>
  <si>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납품일자: 2019년    08 월        일</t>
    <phoneticPr fontId="1" type="noConversion"/>
  </si>
  <si>
    <t>인텔 코어i5-9세대 9400F (커피레이크-R)(정품)</t>
    <phoneticPr fontId="1" type="noConversion"/>
  </si>
  <si>
    <t>GIGABYTE B360M DS3H 듀러블에디션 피씨디렉트</t>
    <phoneticPr fontId="1" type="noConversion"/>
  </si>
  <si>
    <t>삼성전자 DDR4 8G PC4-21300(정품)</t>
    <phoneticPr fontId="1" type="noConversion"/>
  </si>
  <si>
    <t>GIGABYTE 라데온 RX 570 Gaming D5 4GB</t>
    <phoneticPr fontId="1" type="noConversion"/>
  </si>
  <si>
    <t>Western Digital WD Blue SN500 M.2 2280(500GB)</t>
    <phoneticPr fontId="1" type="noConversion"/>
  </si>
  <si>
    <t>Western Digital WD 1TB BLUE WD10EZEX (SATA3/7200/64M)</t>
    <phoneticPr fontId="1" type="noConversion"/>
  </si>
  <si>
    <t>DAVEN 크리스탈 3.0 풀 아크릴</t>
    <phoneticPr fontId="1" type="noConversion"/>
  </si>
  <si>
    <t>마이크로닉스 Classic II 600W +12V Single Rail 85+</t>
    <phoneticPr fontId="1" type="noConversion"/>
  </si>
  <si>
    <t>DEEPCOOL GAMMAXX 400 BLUE BASIC</t>
    <phoneticPr fontId="1" type="noConversion"/>
  </si>
  <si>
    <t>래안텍 EdgeArt Q2775P HDR WQHD 베젤리스 리얼 75 게이밍 무결점</t>
    <phoneticPr fontId="1" type="noConversion"/>
  </si>
  <si>
    <t>견적일자: 2019년    08  월     24 일</t>
    <phoneticPr fontId="1" type="noConversion"/>
  </si>
  <si>
    <t>마이크로닉스 SET</t>
    <phoneticPr fontId="1" type="noConversion"/>
  </si>
  <si>
    <t>키보드마우스</t>
    <phoneticPr fontId="1" type="noConversion"/>
  </si>
  <si>
    <t>Britz 브리츠액세서리즈 BA-R9 SoundBar</t>
    <phoneticPr fontId="1" type="noConversion"/>
  </si>
  <si>
    <t>고객성명(회사명): 박희성</t>
    <phoneticPr fontId="1" type="noConversion"/>
  </si>
  <si>
    <t>전화번호:  010-8875-9517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</si>
</sst>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D35" sqref="D35:E35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54</v>
      </c>
      <c r="B1" s="61" t="s">
        <v>31</v>
      </c>
      <c r="C1" s="25"/>
      <c r="D1" s="26"/>
      <c r="E1" s="26"/>
      <c r="F1" s="27"/>
    </row>
    <row r="2" spans="1:7" ht="22.5" customHeight="1" x14ac:dyDescent="0.3">
      <c r="A2" s="23" t="s">
        <v>55</v>
      </c>
      <c r="B2" s="62"/>
      <c r="C2" s="28"/>
      <c r="D2" s="29"/>
      <c r="E2" s="29"/>
      <c r="F2" s="30"/>
    </row>
    <row r="3" spans="1:7" ht="22.5" customHeight="1" x14ac:dyDescent="0.3">
      <c r="A3" s="23" t="s">
        <v>50</v>
      </c>
      <c r="B3" s="23" t="s">
        <v>39</v>
      </c>
      <c r="C3" s="28"/>
      <c r="D3" s="29"/>
      <c r="E3" s="29"/>
      <c r="F3" s="30"/>
    </row>
    <row r="4" spans="1:7" ht="22.5" customHeight="1" x14ac:dyDescent="0.3">
      <c r="A4" s="50" t="s">
        <v>29</v>
      </c>
      <c r="B4" s="51"/>
      <c r="C4" s="31"/>
      <c r="D4" s="32"/>
      <c r="E4" s="32"/>
      <c r="F4" s="3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28</v>
      </c>
      <c r="B7" s="4" t="s">
        <v>40</v>
      </c>
      <c r="C7" s="5" t="s">
        <v>6</v>
      </c>
      <c r="D7" s="12">
        <v>190000</v>
      </c>
      <c r="E7" s="5">
        <v>1</v>
      </c>
      <c r="F7" s="12">
        <f>D7*E7</f>
        <v>190000</v>
      </c>
      <c r="G7" s="3"/>
    </row>
    <row r="8" spans="1:7" ht="24" customHeight="1" x14ac:dyDescent="0.3">
      <c r="A8" s="53"/>
      <c r="B8" s="4" t="s">
        <v>41</v>
      </c>
      <c r="C8" s="5" t="s">
        <v>7</v>
      </c>
      <c r="D8" s="12">
        <v>90000</v>
      </c>
      <c r="E8" s="5">
        <v>1</v>
      </c>
      <c r="F8" s="12">
        <f t="shared" ref="F8:F20" si="0">D8*E8</f>
        <v>90000</v>
      </c>
      <c r="G8" s="3"/>
    </row>
    <row r="9" spans="1:7" x14ac:dyDescent="0.3">
      <c r="A9" s="53"/>
      <c r="B9" s="4" t="s">
        <v>42</v>
      </c>
      <c r="C9" s="5" t="s">
        <v>8</v>
      </c>
      <c r="D9" s="12">
        <v>42000</v>
      </c>
      <c r="E9" s="5">
        <v>2</v>
      </c>
      <c r="F9" s="12">
        <f t="shared" si="0"/>
        <v>84000</v>
      </c>
      <c r="G9" s="3"/>
    </row>
    <row r="10" spans="1:7" x14ac:dyDescent="0.3">
      <c r="A10" s="53"/>
      <c r="B10" s="4" t="s">
        <v>43</v>
      </c>
      <c r="C10" s="5" t="s">
        <v>9</v>
      </c>
      <c r="D10" s="12">
        <v>157000</v>
      </c>
      <c r="E10" s="5">
        <v>1</v>
      </c>
      <c r="F10" s="12">
        <f t="shared" si="0"/>
        <v>157000</v>
      </c>
      <c r="G10" s="3"/>
    </row>
    <row r="11" spans="1:7" ht="24" customHeight="1" x14ac:dyDescent="0.3">
      <c r="A11" s="53"/>
      <c r="B11" s="4" t="s">
        <v>44</v>
      </c>
      <c r="C11" s="5" t="s">
        <v>10</v>
      </c>
      <c r="D11" s="12">
        <v>92000</v>
      </c>
      <c r="E11" s="5">
        <v>1</v>
      </c>
      <c r="F11" s="12">
        <f t="shared" si="0"/>
        <v>92000</v>
      </c>
      <c r="G11" s="3"/>
    </row>
    <row r="12" spans="1:7" ht="24" x14ac:dyDescent="0.3">
      <c r="A12" s="53"/>
      <c r="B12" s="4" t="s">
        <v>45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 x14ac:dyDescent="0.3">
      <c r="A13" s="53"/>
      <c r="B13" s="4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3"/>
      <c r="B14" s="6" t="s">
        <v>46</v>
      </c>
      <c r="C14" s="5" t="s">
        <v>13</v>
      </c>
      <c r="D14" s="12">
        <v>21000</v>
      </c>
      <c r="E14" s="5">
        <v>1</v>
      </c>
      <c r="F14" s="12">
        <f t="shared" si="0"/>
        <v>21000</v>
      </c>
      <c r="G14" s="3"/>
    </row>
    <row r="15" spans="1:7" ht="24" x14ac:dyDescent="0.3">
      <c r="A15" s="53"/>
      <c r="B15" s="6" t="s">
        <v>47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 x14ac:dyDescent="0.3">
      <c r="A16" s="53"/>
      <c r="B16" s="5" t="s">
        <v>48</v>
      </c>
      <c r="C16" s="5" t="s">
        <v>15</v>
      </c>
      <c r="D16" s="12">
        <v>25000</v>
      </c>
      <c r="E16" s="5">
        <v>1</v>
      </c>
      <c r="F16" s="12">
        <f t="shared" si="0"/>
        <v>25000</v>
      </c>
      <c r="G16" s="3"/>
    </row>
    <row r="17" spans="1:7" ht="24" customHeight="1" x14ac:dyDescent="0.3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4"/>
      <c r="B20" s="8"/>
      <c r="C20" s="8" t="s">
        <v>34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4"/>
      <c r="B21" s="60" t="s">
        <v>18</v>
      </c>
      <c r="C21" s="44">
        <f>SUM(F7:F20)</f>
        <v>824000</v>
      </c>
      <c r="D21" s="44"/>
      <c r="E21" s="16">
        <v>1</v>
      </c>
      <c r="F21" s="45" t="s">
        <v>21</v>
      </c>
      <c r="G21" s="3"/>
    </row>
    <row r="22" spans="1:7" ht="12.75" customHeight="1" thickBot="1" x14ac:dyDescent="0.35">
      <c r="A22" s="54"/>
      <c r="B22" s="46"/>
      <c r="C22" s="44">
        <f>C21*E21</f>
        <v>824000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32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 x14ac:dyDescent="0.3">
      <c r="A26" s="57"/>
      <c r="B26" s="15" t="s">
        <v>49</v>
      </c>
      <c r="C26" s="11" t="s">
        <v>22</v>
      </c>
      <c r="D26" s="12">
        <v>183000</v>
      </c>
      <c r="E26" s="5">
        <v>1</v>
      </c>
      <c r="F26" s="12">
        <f>D26*E26</f>
        <v>183000</v>
      </c>
      <c r="G26" s="3"/>
    </row>
    <row r="27" spans="1:7" x14ac:dyDescent="0.3">
      <c r="A27" s="57"/>
      <c r="B27" s="15" t="s">
        <v>51</v>
      </c>
      <c r="C27" s="5" t="s">
        <v>52</v>
      </c>
      <c r="D27" s="12">
        <v>10000</v>
      </c>
      <c r="E27" s="5">
        <v>1</v>
      </c>
      <c r="F27" s="12">
        <f t="shared" ref="F27:F32" si="1">D27*E27</f>
        <v>10000</v>
      </c>
      <c r="G27" s="3"/>
    </row>
    <row r="28" spans="1:7" x14ac:dyDescent="0.3">
      <c r="A28" s="57"/>
      <c r="B28" s="15"/>
      <c r="C28" s="11" t="s">
        <v>35</v>
      </c>
      <c r="D28" s="12"/>
      <c r="E28" s="5"/>
      <c r="F28" s="12">
        <f t="shared" si="1"/>
        <v>0</v>
      </c>
      <c r="G28" s="3"/>
    </row>
    <row r="29" spans="1:7" x14ac:dyDescent="0.3">
      <c r="A29" s="57"/>
      <c r="B29" s="14"/>
      <c r="C29" s="11" t="s">
        <v>36</v>
      </c>
      <c r="D29" s="12"/>
      <c r="E29" s="5"/>
      <c r="F29" s="12">
        <f t="shared" si="1"/>
        <v>0</v>
      </c>
      <c r="G29" s="3"/>
    </row>
    <row r="30" spans="1:7" x14ac:dyDescent="0.3">
      <c r="A30" s="57"/>
      <c r="B30" s="14"/>
      <c r="C30" s="11" t="s">
        <v>37</v>
      </c>
      <c r="D30" s="12"/>
      <c r="E30" s="5"/>
      <c r="F30" s="12">
        <f t="shared" si="1"/>
        <v>0</v>
      </c>
      <c r="G30" s="3"/>
    </row>
    <row r="31" spans="1:7" x14ac:dyDescent="0.3">
      <c r="A31" s="57"/>
      <c r="B31" s="14" t="s">
        <v>53</v>
      </c>
      <c r="C31" s="11" t="s">
        <v>38</v>
      </c>
      <c r="D31" s="12">
        <v>15000</v>
      </c>
      <c r="E31" s="5">
        <v>1</v>
      </c>
      <c r="F31" s="12">
        <f t="shared" si="1"/>
        <v>15000</v>
      </c>
      <c r="G31" s="3"/>
    </row>
    <row r="32" spans="1:7" hidden="1" x14ac:dyDescent="0.3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7"/>
      <c r="B33" s="66" t="s">
        <v>23</v>
      </c>
      <c r="C33" s="36">
        <f>SUM(F26:F32)</f>
        <v>208000</v>
      </c>
      <c r="D33" s="36"/>
      <c r="E33" s="37"/>
      <c r="F33" s="34" t="s">
        <v>21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24</v>
      </c>
      <c r="C35" s="17" t="s">
        <v>24</v>
      </c>
      <c r="D35" s="38">
        <f>SUM(C22,C33)</f>
        <v>1032000</v>
      </c>
      <c r="E35" s="39"/>
      <c r="F35" s="18" t="s">
        <v>21</v>
      </c>
      <c r="G35" s="3"/>
    </row>
    <row r="36" spans="1:7" ht="17.25" x14ac:dyDescent="0.3">
      <c r="A36" s="58"/>
      <c r="B36" s="64"/>
      <c r="C36" s="19" t="s">
        <v>25</v>
      </c>
      <c r="D36" s="36">
        <f>D35*1.1-D35</f>
        <v>103200</v>
      </c>
      <c r="E36" s="37"/>
      <c r="F36" s="20"/>
      <c r="G36" s="3"/>
    </row>
    <row r="37" spans="1:7" ht="13.5" customHeight="1" x14ac:dyDescent="0.3">
      <c r="A37" s="58"/>
      <c r="B37" s="64"/>
      <c r="C37" s="24" t="s">
        <v>33</v>
      </c>
      <c r="D37" s="42"/>
      <c r="E37" s="42"/>
      <c r="F37" s="43"/>
      <c r="G37" s="3"/>
    </row>
    <row r="38" spans="1:7" ht="18" thickBot="1" x14ac:dyDescent="0.35">
      <c r="A38" s="59"/>
      <c r="B38" s="65"/>
      <c r="C38" s="21" t="s">
        <v>26</v>
      </c>
      <c r="D38" s="40">
        <f>SUM(D35:E36)-D37</f>
        <v>1135200</v>
      </c>
      <c r="E38" s="41"/>
      <c r="F38" s="22" t="s">
        <v>30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2019-08-24T08:45:05Z</cp:lastPrinted>
  <dcterms:created xsi:type="dcterms:W3CDTF">2019-03-28T03:58:09Z</dcterms:created>
  <dcterms:modified xsi:type="dcterms:W3CDTF">2019-08-24T09:22:50Z</dcterms:modified>
</cp:coreProperties>
</file>