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<sst xmlns="http://schemas.openxmlformats.org/spreadsheetml/2006/main" count="68" uniqueCount="61">
  <si>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</si>
  <si>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</si>
  <si>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</si>
  <si>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</si>
  <si>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</si>
  <si>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</si>
  <si>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</si>
  <si>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</si>
  <si>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</si>
  <si>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</si>
  <si>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</si>
  <si>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</si>
  <si>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</si>
  <si>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</si>
  <si>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</si>
  <si>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</si>
  <si>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</si>
  <si>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</si>
  <si>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</si>
  <si>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</si>
  <si>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</si>
  <si>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</si>
  <si>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</si>
  <si>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</si>
  <si>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</si>
  <si>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</si>
  <si>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</si>
  <si>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</si>
  <si>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</si>
  <si>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</si>
  <si>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</si>
  <si>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</si>
  <si>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</si>
  <si>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</si>
  <si>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</si>
  <si>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</si>
  <si>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</si>
  <si>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</si>
  <si>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</si>
  <si>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</si>
  <si>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AMD 라이젠 5 3600 (마티스)(정품)</t>
    <phoneticPr fontId="1" type="noConversion"/>
  </si>
  <si>
    <t>아이구주 G50SE 화이트 LED</t>
    <phoneticPr fontId="1" type="noConversion"/>
  </si>
  <si>
    <t>잘만 CNPS9X OPTIMA WHITE LED</t>
    <phoneticPr fontId="1" type="noConversion"/>
  </si>
  <si>
    <t>/</t>
    <phoneticPr fontId="1" type="noConversion"/>
  </si>
  <si>
    <t>/</t>
    <phoneticPr fontId="1" type="noConversion"/>
  </si>
  <si>
    <t>고객성명(회사명): 문성준</t>
    <phoneticPr fontId="1" type="noConversion"/>
  </si>
  <si>
    <t>전화번호: 010-4192-3137</t>
    <phoneticPr fontId="1" type="noConversion"/>
  </si>
  <si>
    <t>견적일자: 2019년  10 월    25 일</t>
    <phoneticPr fontId="1" type="noConversion"/>
  </si>
  <si>
    <t>래안텍 ArkCell RAC27FG165 게이밍 무결점</t>
    <phoneticPr fontId="1" type="noConversion"/>
  </si>
  <si>
    <t>리뷰안 MYSSD M.2 NVMe SSD 방열판</t>
    <phoneticPr fontId="1" type="noConversion"/>
  </si>
  <si>
    <t>GIGABYTE B450 AORUS ELITE 피씨디렉트</t>
    <phoneticPr fontId="1" type="noConversion"/>
  </si>
  <si>
    <t>GIGABYTE 지포스 RTX 2060 SUPER Gaming OC D6 8GB</t>
    <phoneticPr fontId="1" type="noConversion"/>
  </si>
  <si>
    <t>삼성전자 970 EVO M.2 2280(500GB)</t>
    <phoneticPr fontId="1" type="noConversion"/>
  </si>
  <si>
    <t>납품일자: 2019년  10 월    25 일</t>
    <phoneticPr fontId="1" type="noConversion"/>
  </si>
  <si>
    <t>삼성전자 DDR4 16G PC4-21300(정품)</t>
    <phoneticPr fontId="1" type="noConversion"/>
  </si>
  <si>
    <t>마이크로닉스 Classic II 700W +12V Single Rail 85+</t>
    <phoneticPr fontId="1" type="noConversion"/>
  </si>
  <si>
    <t>COX CK710 LK 광축 완전방수 교체축 LED 게이밍(블랙, 클릭)</t>
    <phoneticPr fontId="1" type="noConversion"/>
  </si>
  <si>
    <t>마우스</t>
    <phoneticPr fontId="1" type="noConversion"/>
  </si>
  <si>
    <t>로지텍 G102 PRODIGY(벌크)</t>
    <phoneticPr fontId="1" type="noConversion"/>
  </si>
  <si>
    <t>마이크로닉스 장패드</t>
    <phoneticPr fontId="1" type="noConversion"/>
  </si>
  <si>
    <t>마이크로닉스 ROUND 
STUDIO BT-1000 V2(블랙)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</si>
</sst>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C28" sqref="C2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45</v>
      </c>
      <c r="B1" s="63" t="s">
        <v>30</v>
      </c>
      <c r="C1" s="27"/>
      <c r="D1" s="28"/>
      <c r="E1" s="28"/>
      <c r="F1" s="29"/>
    </row>
    <row r="2" spans="1:7" ht="22.5" customHeight="1">
      <c r="A2" s="23" t="s">
        <v>46</v>
      </c>
      <c r="B2" s="64"/>
      <c r="C2" s="30"/>
      <c r="D2" s="31"/>
      <c r="E2" s="31"/>
      <c r="F2" s="32"/>
    </row>
    <row r="3" spans="1:7" ht="22.5" customHeight="1">
      <c r="A3" s="23" t="s">
        <v>47</v>
      </c>
      <c r="B3" s="23" t="s">
        <v>53</v>
      </c>
      <c r="C3" s="30"/>
      <c r="D3" s="31"/>
      <c r="E3" s="31"/>
      <c r="F3" s="32"/>
    </row>
    <row r="4" spans="1:7" ht="22.5" customHeight="1">
      <c r="A4" s="52" t="s">
        <v>28</v>
      </c>
      <c r="B4" s="53"/>
      <c r="C4" s="33"/>
      <c r="D4" s="34"/>
      <c r="E4" s="34"/>
      <c r="F4" s="35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4" t="s">
        <v>27</v>
      </c>
      <c r="B7" s="4" t="s">
        <v>40</v>
      </c>
      <c r="C7" s="5" t="s">
        <v>6</v>
      </c>
      <c r="D7" s="12">
        <v>265000</v>
      </c>
      <c r="E7" s="5">
        <v>1</v>
      </c>
      <c r="F7" s="12">
        <f>D7*E7</f>
        <v>265000</v>
      </c>
      <c r="G7" s="3"/>
    </row>
    <row r="8" spans="1:7" ht="24" customHeight="1">
      <c r="A8" s="55"/>
      <c r="B8" s="4" t="s">
        <v>50</v>
      </c>
      <c r="C8" s="5" t="s">
        <v>7</v>
      </c>
      <c r="D8" s="12">
        <v>123000</v>
      </c>
      <c r="E8" s="5">
        <v>1</v>
      </c>
      <c r="F8" s="12">
        <f t="shared" ref="F8:F20" si="0">D8*E8</f>
        <v>123000</v>
      </c>
      <c r="G8" s="3"/>
    </row>
    <row r="9" spans="1:7">
      <c r="A9" s="55"/>
      <c r="B9" s="4" t="s">
        <v>54</v>
      </c>
      <c r="C9" s="5" t="s">
        <v>8</v>
      </c>
      <c r="D9" s="12">
        <v>65000</v>
      </c>
      <c r="E9" s="5">
        <v>2</v>
      </c>
      <c r="F9" s="12">
        <f t="shared" si="0"/>
        <v>130000</v>
      </c>
      <c r="G9" s="3"/>
    </row>
    <row r="10" spans="1:7" ht="24">
      <c r="A10" s="55"/>
      <c r="B10" s="4" t="s">
        <v>51</v>
      </c>
      <c r="C10" s="5" t="s">
        <v>9</v>
      </c>
      <c r="D10" s="12">
        <v>568000</v>
      </c>
      <c r="E10" s="5">
        <v>1</v>
      </c>
      <c r="F10" s="12">
        <f t="shared" si="0"/>
        <v>568000</v>
      </c>
      <c r="G10" s="3"/>
    </row>
    <row r="11" spans="1:7" ht="24" customHeight="1">
      <c r="A11" s="55"/>
      <c r="B11" s="4" t="s">
        <v>52</v>
      </c>
      <c r="C11" s="5" t="s">
        <v>10</v>
      </c>
      <c r="D11" s="12">
        <v>108000</v>
      </c>
      <c r="E11" s="5">
        <v>1</v>
      </c>
      <c r="F11" s="12">
        <f t="shared" si="0"/>
        <v>108000</v>
      </c>
      <c r="G11" s="3"/>
    </row>
    <row r="12" spans="1:7">
      <c r="A12" s="55"/>
      <c r="B12" s="4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5"/>
      <c r="B13" s="4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5"/>
      <c r="B14" s="6" t="s">
        <v>41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5"/>
      <c r="B15" s="6" t="s">
        <v>55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5"/>
      <c r="B16" s="6" t="s">
        <v>42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55"/>
      <c r="B17" s="6" t="s">
        <v>49</v>
      </c>
      <c r="C17" s="5" t="s">
        <v>36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55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5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6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56"/>
      <c r="B21" s="62" t="s">
        <v>18</v>
      </c>
      <c r="C21" s="46">
        <f>SUM(F7:F20)</f>
        <v>1410000</v>
      </c>
      <c r="D21" s="46"/>
      <c r="E21" s="16">
        <v>1</v>
      </c>
      <c r="F21" s="47" t="s">
        <v>20</v>
      </c>
      <c r="G21" s="3"/>
    </row>
    <row r="22" spans="1:7" ht="12.75" customHeight="1" thickBot="1">
      <c r="A22" s="56"/>
      <c r="B22" s="48"/>
      <c r="C22" s="46">
        <f>C21*E21</f>
        <v>1410000</v>
      </c>
      <c r="D22" s="46"/>
      <c r="E22" s="46"/>
      <c r="F22" s="48"/>
      <c r="G22" s="3"/>
    </row>
    <row r="23" spans="1:7" ht="12.75" customHeight="1" thickBot="1">
      <c r="A23" s="57"/>
      <c r="B23" s="49"/>
      <c r="C23" s="46"/>
      <c r="D23" s="46"/>
      <c r="E23" s="46"/>
      <c r="F23" s="49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8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9"/>
      <c r="B26" s="26" t="s">
        <v>48</v>
      </c>
      <c r="C26" s="11" t="s">
        <v>21</v>
      </c>
      <c r="D26" s="12">
        <v>220000</v>
      </c>
      <c r="E26" s="5">
        <v>1</v>
      </c>
      <c r="F26" s="12">
        <f>D26*E26</f>
        <v>220000</v>
      </c>
      <c r="G26" s="3"/>
    </row>
    <row r="27" spans="1:7" ht="24">
      <c r="A27" s="59"/>
      <c r="B27" s="15" t="s">
        <v>56</v>
      </c>
      <c r="C27" s="5" t="s">
        <v>32</v>
      </c>
      <c r="D27" s="12">
        <v>48000</v>
      </c>
      <c r="E27" s="5">
        <v>1</v>
      </c>
      <c r="F27" s="12">
        <f t="shared" ref="F27:F32" si="1">D27*E27</f>
        <v>48000</v>
      </c>
      <c r="G27" s="3"/>
    </row>
    <row r="28" spans="1:7">
      <c r="A28" s="59"/>
      <c r="B28" s="15" t="s">
        <v>58</v>
      </c>
      <c r="C28" s="11" t="s">
        <v>57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59"/>
      <c r="B29" s="14" t="s">
        <v>59</v>
      </c>
      <c r="C29" s="11" t="s">
        <v>33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9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 ht="24">
      <c r="A31" s="59"/>
      <c r="B31" s="15" t="s">
        <v>60</v>
      </c>
      <c r="C31" s="11" t="s">
        <v>35</v>
      </c>
      <c r="D31" s="12">
        <v>48000</v>
      </c>
      <c r="E31" s="5">
        <v>1</v>
      </c>
      <c r="F31" s="12">
        <f t="shared" si="1"/>
        <v>48000</v>
      </c>
      <c r="G31" s="3"/>
    </row>
    <row r="32" spans="1:7" ht="16.5" hidden="1" customHeight="1">
      <c r="A32" s="59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9"/>
      <c r="B33" s="68" t="s">
        <v>22</v>
      </c>
      <c r="C33" s="38">
        <f>SUM(F26:F32)</f>
        <v>336000</v>
      </c>
      <c r="D33" s="38"/>
      <c r="E33" s="39"/>
      <c r="F33" s="36" t="s">
        <v>20</v>
      </c>
      <c r="G33" s="3"/>
    </row>
    <row r="34" spans="1:7" ht="14.25" customHeight="1" thickBot="1">
      <c r="A34" s="59"/>
      <c r="B34" s="69"/>
      <c r="C34" s="50"/>
      <c r="D34" s="50"/>
      <c r="E34" s="51"/>
      <c r="F34" s="37"/>
      <c r="G34" s="3"/>
    </row>
    <row r="35" spans="1:7" ht="17.25">
      <c r="A35" s="60"/>
      <c r="B35" s="65" t="s">
        <v>23</v>
      </c>
      <c r="C35" s="17" t="s">
        <v>23</v>
      </c>
      <c r="D35" s="40">
        <f>SUM(C22,C33)</f>
        <v>1746000</v>
      </c>
      <c r="E35" s="41"/>
      <c r="F35" s="18" t="s">
        <v>20</v>
      </c>
      <c r="G35" s="3"/>
    </row>
    <row r="36" spans="1:7" ht="17.25">
      <c r="A36" s="60"/>
      <c r="B36" s="66"/>
      <c r="C36" s="19" t="s">
        <v>24</v>
      </c>
      <c r="D36" s="38">
        <f>D35*1.1-D35</f>
        <v>174600.00000000023</v>
      </c>
      <c r="E36" s="39"/>
      <c r="F36" s="20"/>
      <c r="G36" s="3"/>
    </row>
    <row r="37" spans="1:7" ht="13.5" customHeight="1">
      <c r="A37" s="60"/>
      <c r="B37" s="66"/>
      <c r="C37" s="24" t="s">
        <v>31</v>
      </c>
      <c r="D37" s="44"/>
      <c r="E37" s="44"/>
      <c r="F37" s="45"/>
      <c r="G37" s="3"/>
    </row>
    <row r="38" spans="1:7" ht="18" thickBot="1">
      <c r="A38" s="61"/>
      <c r="B38" s="67"/>
      <c r="C38" s="21" t="s">
        <v>25</v>
      </c>
      <c r="D38" s="42">
        <f>SUM(D35:E36)-D37</f>
        <v>1920600.0000000002</v>
      </c>
      <c r="E38" s="43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2019-10-02T06:56:12Z</cp:lastPrinted>
  <dcterms:created xsi:type="dcterms:W3CDTF">2019-03-28T03:58:09Z</dcterms:created>
  <dcterms:modified xsi:type="dcterms:W3CDTF">2019-10-25T04:21:45Z</dcterms:modified>
</cp:coreProperties>
</file>