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04A9C017-4088-42A7-AF32-926F32C2E13B}" xr6:coauthVersionLast="45" xr6:coauthVersionMax="45" xr10:uidLastSave="{00000000-0000-0000-0000-000000000000}"/>
  <bookViews>
    <workbookView xWindow="30840" yWindow="2010" windowWidth="19635" windowHeight="118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<sst xmlns="http://schemas.openxmlformats.org/spreadsheetml/2006/main" count="83" uniqueCount="73">
  <si>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</si>
  <si>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</si>
  <si>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</si>
  <si>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</si>
  <si>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</si>
  <si>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</si>
  <si>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</si>
  <si>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</si>
  <si>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</si>
  <si>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</si>
  <si>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</si>
  <si>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</si>
  <si>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</si>
  <si>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</si>
  <si>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</si>
  <si>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</si>
  <si>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</si>
  <si>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</si>
  <si>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</si>
  <si>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</si>
  <si>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</si>
  <si>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</si>
  <si>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</si>
  <si>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</si>
  <si>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</si>
  <si>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</si>
  <si>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</si>
  <si>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</si>
  <si>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</si>
  <si>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</si>
  <si>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</si>
  <si>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</si>
  <si>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</si>
  <si>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</si>
  <si>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</si>
  <si>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</si>
  <si>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</si>
  <si>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</si>
  <si>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</si>
  <si>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</si>
  <si>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</si>
  <si>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</si>
  <si>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</si>
  <si>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</si>
  <si>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</si>
  <si>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</si>
  <si>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</si>
  <si>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</si>
  <si>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</si>
  <si>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</si>
  <si>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</si>
  <si>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</si>
  <si>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</si>
  <si>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</si>
  <si>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</si>
  <si>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납품일자: 2020년  01 월    일</t>
    <phoneticPr fontId="1" type="noConversion"/>
  </si>
  <si>
    <t>AMD 라이젠 5 3500X (마티스) (멀티팩)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</si>
  <si>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</si>
  <si>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</si>
  <si>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이엠텍 지포스 GTX 1660 MIRACLE D5 6GB</t>
    <phoneticPr fontId="1" type="noConversion"/>
  </si>
  <si>
    <t>WD Black SN750 M.2 2280 (500GB)</t>
    <phoneticPr fontId="1" type="noConversion"/>
  </si>
  <si>
    <t>Seagate 2TB BarraCuda</t>
    <phoneticPr fontId="1" type="noConversion"/>
  </si>
  <si>
    <t>ABKO NCORE 식스팬 풀 아크릴 LUNAR (블랙)</t>
    <phoneticPr fontId="1" type="noConversion"/>
  </si>
  <si>
    <t>잘만 정격 600W</t>
    <phoneticPr fontId="1" type="noConversion"/>
  </si>
  <si>
    <t>잘만 CNPS9X OPTIMA WHITE LED</t>
    <phoneticPr fontId="1" type="noConversion"/>
  </si>
  <si>
    <t>래안텍 EdgeArt Q2775P HDR WQHD 베젤리스 리얼 75 게이밍 무결점</t>
    <phoneticPr fontId="1" type="noConversion"/>
  </si>
  <si>
    <t>큐닉스 기본 세트</t>
    <phoneticPr fontId="1" type="noConversion"/>
  </si>
  <si>
    <t xml:space="preserve">마이크로닉스 P1 </t>
    <phoneticPr fontId="1" type="noConversion"/>
  </si>
  <si>
    <t>고객성명(회사명): 김의선</t>
    <phoneticPr fontId="1" type="noConversion"/>
  </si>
  <si>
    <t>견적일자: 2020년  01 월  27   일</t>
    <phoneticPr fontId="1" type="noConversion"/>
  </si>
  <si>
    <t>계약금 : 10만원</t>
    <phoneticPr fontId="1" type="noConversion"/>
  </si>
  <si>
    <t>잔금 : 110만원</t>
    <phoneticPr fontId="1" type="noConversion"/>
  </si>
  <si>
    <t>전화번호: 010-7233-8175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</si>
</sst>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D7" sqref="D7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68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72</v>
      </c>
      <c r="B2" s="41"/>
      <c r="C2" s="50"/>
      <c r="D2" s="51"/>
      <c r="E2" s="51"/>
      <c r="F2" s="52"/>
    </row>
    <row r="3" spans="1:7" ht="22.5" customHeight="1">
      <c r="A3" s="12" t="s">
        <v>69</v>
      </c>
      <c r="B3" s="12" t="s">
        <v>55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56</v>
      </c>
      <c r="C6" s="3" t="s">
        <v>6</v>
      </c>
      <c r="D6" s="8">
        <v>195000</v>
      </c>
      <c r="E6" s="3">
        <v>1</v>
      </c>
      <c r="F6" s="8">
        <f>D6*E6</f>
        <v>195000</v>
      </c>
      <c r="G6" s="2"/>
    </row>
    <row r="7" spans="1:7" ht="24" customHeight="1">
      <c r="A7" s="45"/>
      <c r="B7" s="13" t="s">
        <v>57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5"/>
      <c r="B8" s="13" t="s">
        <v>58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5"/>
      <c r="B9" s="13" t="s">
        <v>59</v>
      </c>
      <c r="C9" s="3" t="s">
        <v>9</v>
      </c>
      <c r="D9" s="8">
        <v>265000</v>
      </c>
      <c r="E9" s="3">
        <v>1</v>
      </c>
      <c r="F9" s="8">
        <f t="shared" si="0"/>
        <v>265000</v>
      </c>
      <c r="G9" s="2"/>
    </row>
    <row r="10" spans="1:7" ht="24" customHeight="1">
      <c r="A10" s="45"/>
      <c r="B10" s="13" t="s">
        <v>60</v>
      </c>
      <c r="C10" s="3" t="s">
        <v>10</v>
      </c>
      <c r="D10" s="8">
        <v>120000</v>
      </c>
      <c r="E10" s="3">
        <v>1</v>
      </c>
      <c r="F10" s="8">
        <f t="shared" si="0"/>
        <v>120000</v>
      </c>
      <c r="G10" s="2"/>
    </row>
    <row r="11" spans="1:7">
      <c r="A11" s="45"/>
      <c r="B11" s="13" t="s">
        <v>61</v>
      </c>
      <c r="C11" s="3" t="s">
        <v>11</v>
      </c>
      <c r="D11" s="8">
        <v>70000</v>
      </c>
      <c r="E11" s="3">
        <v>1</v>
      </c>
      <c r="F11" s="8">
        <f t="shared" si="0"/>
        <v>70000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62</v>
      </c>
      <c r="C13" s="3" t="s">
        <v>13</v>
      </c>
      <c r="D13" s="8">
        <v>30000</v>
      </c>
      <c r="E13" s="3">
        <v>1</v>
      </c>
      <c r="F13" s="8">
        <f t="shared" si="0"/>
        <v>30000</v>
      </c>
      <c r="G13" s="2"/>
    </row>
    <row r="14" spans="1:7">
      <c r="A14" s="45"/>
      <c r="B14" s="11" t="s">
        <v>63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5"/>
      <c r="B15" s="11" t="s">
        <v>64</v>
      </c>
      <c r="C15" s="3" t="s">
        <v>15</v>
      </c>
      <c r="D15" s="8">
        <v>35000</v>
      </c>
      <c r="E15" s="3">
        <v>1</v>
      </c>
      <c r="F15" s="8">
        <f t="shared" si="0"/>
        <v>35000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1030000</v>
      </c>
      <c r="D21" s="68"/>
      <c r="E21" s="27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1030000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6"/>
      <c r="B25" s="11" t="s">
        <v>65</v>
      </c>
      <c r="C25" s="7" t="s">
        <v>21</v>
      </c>
      <c r="D25" s="8">
        <v>180000</v>
      </c>
      <c r="E25" s="3">
        <v>1</v>
      </c>
      <c r="F25" s="8">
        <f>D25*E25</f>
        <v>180000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66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 t="s">
        <v>67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 t="s">
        <v>70</v>
      </c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 t="s">
        <v>71</v>
      </c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180000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1210000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121000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54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>
        <v>10000</v>
      </c>
      <c r="E39" s="66"/>
      <c r="F39" s="66"/>
      <c r="G39" s="2"/>
    </row>
    <row r="40" spans="1:7" ht="16.5" customHeight="1">
      <c r="A40" s="30"/>
      <c r="B40" s="34"/>
      <c r="C40" s="28" t="s">
        <v>23</v>
      </c>
      <c r="D40" s="67">
        <f>IF(D38="현금(이체X)",D36,IF(D38="카드",D36+D36*13%,IF(D38="이체 및 현금영수증",D36+D36*10%,IF(D38="이체 및 세금계산서",D36+D36*10%,IF(D38="이체 및 세금계산서",D36+D36*10%,)))))-D39</f>
        <v>1200000</v>
      </c>
      <c r="E40" s="67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1210000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2020-01-27T06:47:16Z</dcterms:modified>
</cp:coreProperties>
</file>