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2296B8E-27EA-412B-A632-918DF9D50E6D}" xr6:coauthVersionLast="43" xr6:coauthVersionMax="43" xr10:uidLastSave="{00000000-0000-0000-0000-000000000000}"/>
  <bookViews>
    <workbookView xWindow="5100" yWindow="3450" windowWidth="2880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<sst xmlns="http://schemas.openxmlformats.org/spreadsheetml/2006/main" count="66" uniqueCount="60">
  <si>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</si>
  <si>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</si>
  <si>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</si>
  <si>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</si>
  <si>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</si>
  <si>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</si>
  <si>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</si>
  <si>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</si>
  <si>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</si>
  <si>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</si>
  <si>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</si>
  <si>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</si>
  <si>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</si>
  <si>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</si>
  <si>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</si>
  <si>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</si>
  <si>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</si>
  <si>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</si>
  <si>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</si>
  <si>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</si>
  <si>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</si>
  <si>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</si>
  <si>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</si>
  <si>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</si>
  <si>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</si>
  <si>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</si>
  <si>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</si>
  <si>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</si>
  <si>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</si>
  <si>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</si>
  <si>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</si>
  <si>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키보드</t>
    <phoneticPr fontId="1" type="noConversion"/>
  </si>
  <si>
    <t>인텔 코어i7-9세대 9700K (커피레이크-R)(정품)</t>
    <phoneticPr fontId="1" type="noConversion"/>
  </si>
  <si>
    <t>MSI Z370-A PRO</t>
    <phoneticPr fontId="1" type="noConversion"/>
  </si>
  <si>
    <t>삼성전자 DDR4 8G PC4-21300(정품)</t>
    <phoneticPr fontId="1" type="noConversion"/>
  </si>
  <si>
    <t>삼성전자 860 EVO(500GB)</t>
    <phoneticPr fontId="1" type="noConversion"/>
  </si>
  <si>
    <t>Western Digital WD 1TB BLUE WD10EZEX (SATA3/7200/64M)</t>
    <phoneticPr fontId="1" type="noConversion"/>
  </si>
  <si>
    <t>3RSYS L530 강화유리</t>
    <phoneticPr fontId="1" type="noConversion"/>
  </si>
  <si>
    <t>마이크로닉스 Classic II 700W +12V Single Rail 85+</t>
    <phoneticPr fontId="1" type="noConversion"/>
  </si>
  <si>
    <t>SCYTHE MUGEN 5</t>
    <phoneticPr fontId="1" type="noConversion"/>
  </si>
  <si>
    <t>BenQ ZOWIE XL2720 아이케어 무결점</t>
    <phoneticPr fontId="1" type="noConversion"/>
  </si>
  <si>
    <t>덱키보드 CBL-108 덱헤슘 
기계식 키보드(청축)</t>
    <phoneticPr fontId="1" type="noConversion"/>
  </si>
  <si>
    <t>마우스</t>
    <phoneticPr fontId="1" type="noConversion"/>
  </si>
  <si>
    <t>로지텍 G102 PRODIGY(벌크)</t>
    <phoneticPr fontId="1" type="noConversion"/>
  </si>
  <si>
    <t>스피커</t>
    <phoneticPr fontId="1" type="noConversion"/>
  </si>
  <si>
    <t>Britz 브리츠액세서리즈 BA-R9 SoundBar</t>
    <phoneticPr fontId="1" type="noConversion"/>
  </si>
  <si>
    <t>LG전자 Super-Multi GH24NSD1(벌크)</t>
    <phoneticPr fontId="1" type="noConversion"/>
  </si>
  <si>
    <t>오버클럭 셋팅비</t>
    <phoneticPr fontId="1" type="noConversion"/>
  </si>
  <si>
    <t>국민오버 설정및 테스트</t>
    <phoneticPr fontId="1" type="noConversion"/>
  </si>
  <si>
    <t>램 방열판</t>
    <phoneticPr fontId="1" type="noConversion"/>
  </si>
  <si>
    <t>JONSBO NC-3 Addressable RGB 메모리 방열판(4PACK)</t>
    <phoneticPr fontId="1" type="noConversion"/>
  </si>
  <si>
    <t>견적일자: 2019년    07  월  24    일</t>
    <phoneticPr fontId="1" type="noConversion"/>
  </si>
  <si>
    <t>고객성명(회사명): 김동건</t>
    <phoneticPr fontId="1" type="noConversion"/>
  </si>
  <si>
    <t>할인금(오버비용)</t>
    <phoneticPr fontId="1" type="noConversion"/>
  </si>
  <si>
    <t xml:space="preserve">주소: 강원도 인제군 남면 설악로 28제 3005부대 </t>
    <phoneticPr fontId="1" type="noConversion"/>
  </si>
  <si>
    <t>전화번호: 010-3696-9609</t>
    <phoneticPr fontId="1" type="noConversion"/>
  </si>
  <si>
    <t xml:space="preserve">카드 2,000,000원 </t>
    <phoneticPr fontId="1" type="noConversion"/>
  </si>
  <si>
    <t xml:space="preserve">현금 580,000원 8월 8일~9일 완납예정 </t>
    <phoneticPr fontId="1" type="noConversion"/>
  </si>
  <si>
    <t>납품일자: 2019년    07 월     27~29  일</t>
    <phoneticPr fontId="1" type="noConversion"/>
  </si>
  <si>
    <t>이엠텍 지포스 GTX 1660 Ti STORM X Dual OC D6 6GB 리니지 리마스터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</si>
</sst>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52</v>
      </c>
      <c r="B1" s="61" t="s">
        <v>29</v>
      </c>
      <c r="C1" s="25"/>
      <c r="D1" s="26"/>
      <c r="E1" s="26"/>
      <c r="F1" s="27"/>
    </row>
    <row r="2" spans="1:7" ht="22.5" customHeight="1">
      <c r="A2" s="23" t="s">
        <v>55</v>
      </c>
      <c r="B2" s="62"/>
      <c r="C2" s="28"/>
      <c r="D2" s="29"/>
      <c r="E2" s="29"/>
      <c r="F2" s="30"/>
    </row>
    <row r="3" spans="1:7" ht="22.5" customHeight="1">
      <c r="A3" s="23" t="s">
        <v>51</v>
      </c>
      <c r="B3" s="23" t="s">
        <v>58</v>
      </c>
      <c r="C3" s="28"/>
      <c r="D3" s="29"/>
      <c r="E3" s="29"/>
      <c r="F3" s="30"/>
    </row>
    <row r="4" spans="1:7" ht="22.5" customHeight="1">
      <c r="A4" s="50" t="s">
        <v>54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27</v>
      </c>
      <c r="B7" s="4" t="s">
        <v>32</v>
      </c>
      <c r="C7" s="5" t="s">
        <v>6</v>
      </c>
      <c r="D7" s="12">
        <v>480000</v>
      </c>
      <c r="E7" s="5">
        <v>1</v>
      </c>
      <c r="F7" s="12">
        <f>D7*E7</f>
        <v>480000</v>
      </c>
      <c r="G7" s="3"/>
    </row>
    <row r="8" spans="1:7" ht="24" customHeight="1">
      <c r="A8" s="53"/>
      <c r="B8" s="5" t="s">
        <v>33</v>
      </c>
      <c r="C8" s="5" t="s">
        <v>7</v>
      </c>
      <c r="D8" s="12">
        <v>135000</v>
      </c>
      <c r="E8" s="5">
        <v>1</v>
      </c>
      <c r="F8" s="12">
        <f t="shared" ref="F8:F20" si="0">D8*E8</f>
        <v>135000</v>
      </c>
      <c r="G8" s="3"/>
    </row>
    <row r="9" spans="1:7">
      <c r="A9" s="53"/>
      <c r="B9" s="6" t="s">
        <v>34</v>
      </c>
      <c r="C9" s="5" t="s">
        <v>8</v>
      </c>
      <c r="D9" s="12">
        <v>42000</v>
      </c>
      <c r="E9" s="5">
        <v>4</v>
      </c>
      <c r="F9" s="12">
        <f t="shared" si="0"/>
        <v>168000</v>
      </c>
      <c r="G9" s="3"/>
    </row>
    <row r="10" spans="1:7" ht="24">
      <c r="A10" s="53"/>
      <c r="B10" s="6" t="s">
        <v>59</v>
      </c>
      <c r="C10" s="5" t="s">
        <v>9</v>
      </c>
      <c r="D10" s="12">
        <v>406000</v>
      </c>
      <c r="E10" s="5">
        <v>1</v>
      </c>
      <c r="F10" s="12">
        <f t="shared" si="0"/>
        <v>406000</v>
      </c>
      <c r="G10" s="3"/>
    </row>
    <row r="11" spans="1:7" ht="24" customHeight="1">
      <c r="A11" s="53"/>
      <c r="B11" s="5" t="s">
        <v>35</v>
      </c>
      <c r="C11" s="5" t="s">
        <v>10</v>
      </c>
      <c r="D11" s="12">
        <v>104000</v>
      </c>
      <c r="E11" s="5">
        <v>1</v>
      </c>
      <c r="F11" s="12">
        <f t="shared" si="0"/>
        <v>104000</v>
      </c>
      <c r="G11" s="3"/>
    </row>
    <row r="12" spans="1:7" ht="24">
      <c r="A12" s="53"/>
      <c r="B12" s="6" t="s">
        <v>36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3"/>
      <c r="B13" s="5" t="s">
        <v>46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53"/>
      <c r="B14" s="6" t="s">
        <v>37</v>
      </c>
      <c r="C14" s="5" t="s">
        <v>13</v>
      </c>
      <c r="D14" s="12">
        <v>64000</v>
      </c>
      <c r="E14" s="5">
        <v>1</v>
      </c>
      <c r="F14" s="12">
        <f t="shared" si="0"/>
        <v>64000</v>
      </c>
      <c r="G14" s="3"/>
    </row>
    <row r="15" spans="1:7" ht="24">
      <c r="A15" s="53"/>
      <c r="B15" s="6" t="s">
        <v>38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>
      <c r="A16" s="53"/>
      <c r="B16" s="5" t="s">
        <v>39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>
      <c r="A17" s="53"/>
      <c r="B17" s="6" t="s">
        <v>50</v>
      </c>
      <c r="C17" s="5" t="s">
        <v>49</v>
      </c>
      <c r="D17" s="12">
        <v>57000</v>
      </c>
      <c r="E17" s="5">
        <v>1</v>
      </c>
      <c r="F17" s="12">
        <f t="shared" si="0"/>
        <v>57000</v>
      </c>
      <c r="G17" s="3"/>
    </row>
    <row r="18" spans="1:7" ht="24" customHeight="1">
      <c r="A18" s="53"/>
      <c r="B18" s="5"/>
      <c r="C18" s="5" t="s">
        <v>18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19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 t="s">
        <v>48</v>
      </c>
      <c r="C20" s="8" t="s">
        <v>47</v>
      </c>
      <c r="D20" s="13">
        <v>50000</v>
      </c>
      <c r="E20" s="8">
        <v>1</v>
      </c>
      <c r="F20" s="13">
        <f t="shared" si="0"/>
        <v>50000</v>
      </c>
      <c r="G20" s="3"/>
    </row>
    <row r="21" spans="1:7" ht="12.75" customHeight="1" thickBot="1">
      <c r="A21" s="54"/>
      <c r="B21" s="60" t="s">
        <v>17</v>
      </c>
      <c r="C21" s="44">
        <f>SUM(F7:F20)</f>
        <v>1726000</v>
      </c>
      <c r="D21" s="44"/>
      <c r="E21" s="16">
        <v>1</v>
      </c>
      <c r="F21" s="45" t="s">
        <v>20</v>
      </c>
      <c r="G21" s="3"/>
    </row>
    <row r="22" spans="1:7" ht="12.75" customHeight="1" thickBot="1">
      <c r="A22" s="54"/>
      <c r="B22" s="46"/>
      <c r="C22" s="44">
        <f>C21*E21</f>
        <v>1726000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 t="s">
        <v>40</v>
      </c>
      <c r="C26" s="11" t="s">
        <v>21</v>
      </c>
      <c r="D26" s="12">
        <v>498000</v>
      </c>
      <c r="E26" s="5">
        <v>1</v>
      </c>
      <c r="F26" s="12">
        <f>D26*E26</f>
        <v>498000</v>
      </c>
      <c r="G26" s="3"/>
    </row>
    <row r="27" spans="1:7" ht="24">
      <c r="A27" s="57"/>
      <c r="B27" s="15" t="s">
        <v>41</v>
      </c>
      <c r="C27" s="5" t="s">
        <v>31</v>
      </c>
      <c r="D27" s="12">
        <v>162000</v>
      </c>
      <c r="E27" s="5">
        <v>1</v>
      </c>
      <c r="F27" s="12">
        <f t="shared" ref="F27:F32" si="1">D27*E27</f>
        <v>162000</v>
      </c>
      <c r="G27" s="3"/>
    </row>
    <row r="28" spans="1:7">
      <c r="A28" s="57"/>
      <c r="B28" s="14" t="s">
        <v>43</v>
      </c>
      <c r="C28" s="11" t="s">
        <v>42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57"/>
      <c r="B29" s="14" t="s">
        <v>45</v>
      </c>
      <c r="C29" s="11" t="s">
        <v>44</v>
      </c>
      <c r="D29" s="12">
        <v>15000</v>
      </c>
      <c r="E29" s="5">
        <v>1</v>
      </c>
      <c r="F29" s="12">
        <f t="shared" si="1"/>
        <v>15000</v>
      </c>
      <c r="G29" s="3"/>
    </row>
    <row r="30" spans="1:7" hidden="1">
      <c r="A30" s="57"/>
      <c r="B30" s="14"/>
      <c r="C30" s="11"/>
      <c r="D30" s="12"/>
      <c r="E30" s="5"/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hidden="1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22</v>
      </c>
      <c r="C33" s="36">
        <f>SUM(F26:F32)</f>
        <v>695000</v>
      </c>
      <c r="D33" s="36"/>
      <c r="E33" s="37"/>
      <c r="F33" s="34" t="s">
        <v>20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23</v>
      </c>
      <c r="C35" s="17" t="s">
        <v>23</v>
      </c>
      <c r="D35" s="38">
        <f>SUM(C22,C33)</f>
        <v>2421000</v>
      </c>
      <c r="E35" s="39"/>
      <c r="F35" s="18" t="s">
        <v>20</v>
      </c>
      <c r="G35" s="3"/>
    </row>
    <row r="36" spans="1:7" ht="17.25">
      <c r="A36" s="58"/>
      <c r="B36" s="64"/>
      <c r="C36" s="19" t="s">
        <v>24</v>
      </c>
      <c r="D36" s="36">
        <f>D35*1.1-D35</f>
        <v>242100</v>
      </c>
      <c r="E36" s="37"/>
      <c r="F36" s="20"/>
      <c r="G36" s="3"/>
    </row>
    <row r="37" spans="1:7" ht="13.5" customHeight="1">
      <c r="A37" s="58"/>
      <c r="B37" s="64"/>
      <c r="C37" s="24" t="s">
        <v>53</v>
      </c>
      <c r="D37" s="42">
        <v>83100</v>
      </c>
      <c r="E37" s="42"/>
      <c r="F37" s="43"/>
      <c r="G37" s="3"/>
    </row>
    <row r="38" spans="1:7" ht="18" thickBot="1">
      <c r="A38" s="59"/>
      <c r="B38" s="65"/>
      <c r="C38" s="21" t="s">
        <v>25</v>
      </c>
      <c r="D38" s="40">
        <f>SUM(D35:E36)-D37</f>
        <v>2580000</v>
      </c>
      <c r="E38" s="41"/>
      <c r="F38" s="22" t="s">
        <v>28</v>
      </c>
      <c r="G38" s="3"/>
    </row>
    <row r="39" spans="1:7" ht="18" thickTop="1" thickBot="1">
      <c r="B39" s="3"/>
      <c r="C39" s="68" t="s">
        <v>56</v>
      </c>
      <c r="D39" s="69" t="s">
        <v>57</v>
      </c>
      <c r="E39" s="69"/>
      <c r="F39" s="69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8">
    <mergeCell ref="D39:F39"/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2019-07-25T04:51:15Z</cp:lastPrinted>
  <dcterms:created xsi:type="dcterms:W3CDTF">2019-03-28T03:58:09Z</dcterms:created>
  <dcterms:modified xsi:type="dcterms:W3CDTF">2019-07-25T04:51:27Z</dcterms:modified>
</cp:coreProperties>
</file>