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6" documentId="8_{5B1D3A02-F34F-4D90-8F2F-699D8E7531D7}" xr6:coauthVersionLast="45" xr6:coauthVersionMax="45" xr10:uidLastSave="{F8B88F7D-1127-4F76-B914-0A8322E7682D}"/>
  <bookViews>
    <workbookView xWindow="10725" yWindow="900" windowWidth="14355" windowHeight="147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2" i="1" l="1"/>
  <c r="D3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<sst xmlns="http://schemas.openxmlformats.org/spreadsheetml/2006/main" count="81" uniqueCount="74">
  <si>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</si>
  <si>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</si>
  <si>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</si>
  <si>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</si>
  <si>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</si>
  <si>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</si>
  <si>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</si>
  <si>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</si>
  <si>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</si>
  <si>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</si>
  <si>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</si>
  <si>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</si>
  <si>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</si>
  <si>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</si>
  <si>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</si>
  <si>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</si>
  <si>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</si>
  <si>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</si>
  <si>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</si>
  <si>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</si>
  <si>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</si>
  <si>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</si>
  <si>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</si>
  <si>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</si>
  <si>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</si>
  <si>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</si>
  <si>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</si>
  <si>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</si>
  <si>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</si>
  <si>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</si>
  <si>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</si>
  <si>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</si>
  <si>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</si>
  <si>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</si>
  <si>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</si>
  <si>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</si>
  <si>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</si>
  <si>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</si>
  <si>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</si>
  <si>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</si>
  <si>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</si>
  <si>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</si>
  <si>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</si>
  <si>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</si>
  <si>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</si>
  <si>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</si>
  <si>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</si>
  <si>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</si>
  <si>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</si>
  <si>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</si>
  <si>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</si>
  <si>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</si>
  <si>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</si>
  <si>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</si>
  <si>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</si>
  <si>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</si>
  <si>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</si>
  <si>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</si>
  <si>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</si>
  <si>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</si>
  <si>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</si>
  <si>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</si>
  <si>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</si>
  <si>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</si>
  <si>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</si>
  <si>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포토.프릿지</t>
    <phoneticPr fontId="1" type="noConversion"/>
  </si>
  <si>
    <t>김도형</t>
    <phoneticPr fontId="1" type="noConversion"/>
  </si>
  <si>
    <t>010-9459-2614</t>
    <phoneticPr fontId="1" type="noConversion"/>
  </si>
  <si>
    <t>이체 및 현금영수증</t>
  </si>
  <si>
    <t>HIS 라데온 RX 570 IceQ X2 Turbo D5 4GB</t>
    <phoneticPr fontId="1" type="noConversion"/>
  </si>
  <si>
    <t>마이크론 Crucial BX500 대원CTS (480GB)</t>
    <phoneticPr fontId="1" type="noConversion"/>
  </si>
  <si>
    <t>COOLMAX 가성비 NO.3 RGB</t>
    <phoneticPr fontId="1" type="noConversion"/>
  </si>
  <si>
    <t>현금할인</t>
    <phoneticPr fontId="1" type="noConversion"/>
  </si>
  <si>
    <t>COX CK420 교체축 레인보우 LED 게이밍 기계식 키보드 (블랙, 적축)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</si>
</sst>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1586752</xdr:colOff>
      <xdr:row>0</xdr:row>
      <xdr:rowOff>0</xdr:rowOff>
    </xdr:from>
    <xdr:to>
      <xdr:col>5</xdr:col>
      <xdr:colOff>502584</xdr:colOff>
      <xdr:row>3</xdr:row>
      <xdr:rowOff>76974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9634" y="0"/>
          <a:ext cx="1694891" cy="1007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topLeftCell="A7" zoomScale="85" zoomScaleNormal="100" workbookViewId="0">
      <selection activeCell="C15" sqref="C15:D15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62</v>
      </c>
      <c r="B1" s="27" t="s">
        <v>66</v>
      </c>
      <c r="C1" s="93" t="s">
        <v>47</v>
      </c>
      <c r="D1" s="94"/>
      <c r="E1" s="43"/>
      <c r="F1" s="44"/>
      <c r="G1" s="44"/>
      <c r="H1" s="45"/>
    </row>
    <row r="2" spans="1:9" ht="22.5" customHeight="1">
      <c r="A2" s="18" t="s">
        <v>48</v>
      </c>
      <c r="B2" s="26" t="s">
        <v>67</v>
      </c>
      <c r="C2" s="95"/>
      <c r="D2" s="96"/>
      <c r="E2" s="46"/>
      <c r="F2" s="47"/>
      <c r="G2" s="47"/>
      <c r="H2" s="48"/>
    </row>
    <row r="3" spans="1:9" ht="22.5" customHeight="1">
      <c r="A3" s="18" t="s">
        <v>49</v>
      </c>
      <c r="B3" s="20">
        <f ca="1">TODAY()</f>
        <v>44002</v>
      </c>
      <c r="C3" s="19" t="s">
        <v>50</v>
      </c>
      <c r="D3" s="25">
        <f ca="1">TODAY()</f>
        <v>44002</v>
      </c>
      <c r="E3" s="46"/>
      <c r="F3" s="47"/>
      <c r="G3" s="47"/>
      <c r="H3" s="48"/>
    </row>
    <row r="4" spans="1:9" ht="22.5" customHeight="1">
      <c r="A4" s="17" t="s">
        <v>46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27</v>
      </c>
      <c r="B6" s="56"/>
      <c r="C6" s="63"/>
      <c r="D6" s="64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57"/>
      <c r="B7" s="58"/>
      <c r="C7" s="63"/>
      <c r="D7" s="64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57"/>
      <c r="B8" s="58"/>
      <c r="C8" s="63"/>
      <c r="D8" s="64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57"/>
      <c r="B9" s="58"/>
      <c r="C9" s="63"/>
      <c r="D9" s="64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57"/>
      <c r="B10" s="58"/>
      <c r="C10" s="63" t="s">
        <v>69</v>
      </c>
      <c r="D10" s="64"/>
      <c r="E10" s="3" t="s">
        <v>9</v>
      </c>
      <c r="F10" s="6">
        <v>166000</v>
      </c>
      <c r="G10" s="3">
        <v>1</v>
      </c>
      <c r="H10" s="6">
        <f t="shared" si="0"/>
        <v>166000</v>
      </c>
      <c r="I10" s="2"/>
    </row>
    <row r="11" spans="1:9" ht="34.5" customHeight="1">
      <c r="A11" s="57"/>
      <c r="B11" s="58"/>
      <c r="C11" s="63" t="s">
        <v>70</v>
      </c>
      <c r="D11" s="64"/>
      <c r="E11" s="3" t="s">
        <v>10</v>
      </c>
      <c r="F11" s="6">
        <v>79000</v>
      </c>
      <c r="G11" s="3">
        <v>1</v>
      </c>
      <c r="H11" s="6">
        <f t="shared" si="0"/>
        <v>79000</v>
      </c>
      <c r="I11" s="2"/>
    </row>
    <row r="12" spans="1:9" ht="24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57"/>
      <c r="B13" s="58"/>
      <c r="C13" s="87"/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87" t="s">
        <v>71</v>
      </c>
      <c r="D14" s="88"/>
      <c r="E14" s="3" t="s">
        <v>13</v>
      </c>
      <c r="F14" s="6">
        <v>31000</v>
      </c>
      <c r="G14" s="3">
        <v>1</v>
      </c>
      <c r="H14" s="6">
        <f t="shared" si="0"/>
        <v>31000</v>
      </c>
      <c r="I14" s="2"/>
    </row>
    <row r="15" spans="1:9" ht="24" customHeight="1">
      <c r="A15" s="57"/>
      <c r="B15" s="58"/>
      <c r="C15" s="87"/>
      <c r="D15" s="88"/>
      <c r="E15" s="3" t="s">
        <v>14</v>
      </c>
      <c r="F15" s="6"/>
      <c r="G15" s="3"/>
      <c r="H15" s="6">
        <f t="shared" si="0"/>
        <v>0</v>
      </c>
      <c r="I15" s="2"/>
    </row>
    <row r="16" spans="1:9" ht="24" customHeight="1">
      <c r="A16" s="57"/>
      <c r="B16" s="58"/>
      <c r="C16" s="89"/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51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59</v>
      </c>
      <c r="D18" s="92"/>
      <c r="E18" s="4" t="s">
        <v>28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 t="s">
        <v>65</v>
      </c>
      <c r="D19" s="110"/>
      <c r="E19" s="4"/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336000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336000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/>
      <c r="D24" s="88"/>
      <c r="E24" s="5"/>
      <c r="F24" s="6"/>
      <c r="G24" s="3"/>
      <c r="H24" s="6">
        <f>F24*G24</f>
        <v>0</v>
      </c>
      <c r="I24" s="2"/>
    </row>
    <row r="25" spans="1:9" ht="24.75" customHeight="1">
      <c r="A25" s="77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8"/>
      <c r="C25" s="106" t="s">
        <v>73</v>
      </c>
      <c r="D25" s="88"/>
      <c r="E25" s="3" t="s">
        <v>63</v>
      </c>
      <c r="F25" s="6">
        <v>33000</v>
      </c>
      <c r="G25" s="3">
        <v>1</v>
      </c>
      <c r="H25" s="6">
        <f t="shared" ref="H25:H32" si="1">F25*G25</f>
        <v>33000</v>
      </c>
      <c r="I25" s="2"/>
    </row>
    <row r="26" spans="1:9">
      <c r="A26" s="79"/>
      <c r="B26" s="80"/>
      <c r="C26" s="106"/>
      <c r="D26" s="88"/>
      <c r="E26" s="5" t="s">
        <v>26</v>
      </c>
      <c r="F26" s="6"/>
      <c r="G26" s="3"/>
      <c r="H26" s="6">
        <f t="shared" si="1"/>
        <v>0</v>
      </c>
      <c r="I26" s="2"/>
    </row>
    <row r="27" spans="1:9">
      <c r="A27" s="79"/>
      <c r="B27" s="80"/>
      <c r="C27" s="107"/>
      <c r="D27" s="108"/>
      <c r="E27" s="5" t="s">
        <v>25</v>
      </c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 t="s">
        <v>72</v>
      </c>
      <c r="F32" s="6">
        <v>-9000</v>
      </c>
      <c r="G32" s="3">
        <v>1</v>
      </c>
      <c r="H32" s="6">
        <f t="shared" si="1"/>
        <v>-9000</v>
      </c>
      <c r="I32" s="2"/>
    </row>
    <row r="33" spans="1:9" ht="13.5" customHeight="1">
      <c r="A33" s="33" t="s">
        <v>35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24000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38</v>
      </c>
      <c r="B35" s="76"/>
      <c r="C35" s="85"/>
      <c r="D35" s="86"/>
      <c r="E35" s="8" t="s">
        <v>4</v>
      </c>
      <c r="F35" s="67">
        <f>SUM(E21,E33)</f>
        <v>360000</v>
      </c>
      <c r="G35" s="67"/>
      <c r="H35" s="9" t="s">
        <v>20</v>
      </c>
      <c r="I35" s="2"/>
    </row>
    <row r="36" spans="1:9" ht="16.5" customHeight="1">
      <c r="A36" s="75" t="s">
        <v>37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36000.000000000058</v>
      </c>
      <c r="G36" s="66"/>
      <c r="H36" s="10"/>
      <c r="I36" s="2"/>
    </row>
    <row r="37" spans="1:9" ht="17.25" customHeight="1">
      <c r="A37" s="75" t="s">
        <v>33</v>
      </c>
      <c r="B37" s="76"/>
      <c r="C37" s="37"/>
      <c r="D37" s="38"/>
      <c r="E37" s="8" t="s">
        <v>32</v>
      </c>
      <c r="F37" s="69" t="s">
        <v>68</v>
      </c>
      <c r="G37" s="70"/>
      <c r="H37" s="11"/>
      <c r="I37" s="2"/>
    </row>
    <row r="38" spans="1:9" ht="19.5" customHeight="1">
      <c r="A38" s="33" t="s">
        <v>34</v>
      </c>
      <c r="B38" s="34"/>
      <c r="C38" s="39">
        <f>SUM(C35:C36)-C37</f>
        <v>0</v>
      </c>
      <c r="D38" s="40"/>
      <c r="E38" s="29" t="s">
        <v>64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396000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90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39</v>
      </c>
      <c r="D1" s="13" t="s">
        <v>41</v>
      </c>
      <c r="E1" s="31" t="s">
        <v>61</v>
      </c>
      <c r="F1" s="31"/>
    </row>
    <row r="2" spans="1:6">
      <c r="A2" t="s">
        <v>29</v>
      </c>
      <c r="B2" t="s">
        <v>20</v>
      </c>
      <c r="C2" t="s">
        <v>44</v>
      </c>
      <c r="D2" t="s">
        <v>40</v>
      </c>
    </row>
    <row r="3" spans="1:6">
      <c r="A3" t="s">
        <v>30</v>
      </c>
      <c r="B3" t="s">
        <v>36</v>
      </c>
      <c r="D3" s="16" t="s">
        <v>42</v>
      </c>
    </row>
    <row r="4" spans="1:6">
      <c r="A4" t="s">
        <v>31</v>
      </c>
      <c r="B4" s="12">
        <f>Sheet1!F35-(Sheet1!C35)</f>
        <v>360000</v>
      </c>
    </row>
    <row r="5" spans="1:6">
      <c r="A5" t="s">
        <v>45</v>
      </c>
      <c r="B5">
        <f>B4*1.13</f>
        <v>406799.99999999994</v>
      </c>
    </row>
    <row r="6" spans="1:6">
      <c r="A6" t="s">
        <v>43</v>
      </c>
    </row>
    <row r="7" spans="1:6">
      <c r="A7" t="s">
        <v>19</v>
      </c>
      <c r="B7" s="12">
        <v>60000</v>
      </c>
    </row>
    <row r="8" spans="1:6">
      <c r="A8" t="s">
        <v>54</v>
      </c>
      <c r="B8" s="12">
        <v>70000</v>
      </c>
    </row>
    <row r="9" spans="1:6">
      <c r="A9" t="s">
        <v>52</v>
      </c>
      <c r="B9" s="12">
        <v>80000</v>
      </c>
    </row>
    <row r="10" spans="1:6">
      <c r="A10" t="s">
        <v>53</v>
      </c>
      <c r="B10" s="12">
        <v>100000</v>
      </c>
    </row>
    <row r="11" spans="1:6">
      <c r="A11" t="s">
        <v>56</v>
      </c>
      <c r="B11" s="12">
        <v>151200</v>
      </c>
    </row>
    <row r="12" spans="1:6">
      <c r="A12" t="s">
        <v>55</v>
      </c>
      <c r="B12" s="12">
        <v>188000</v>
      </c>
    </row>
    <row r="13" spans="1:6">
      <c r="A13" t="s">
        <v>57</v>
      </c>
      <c r="B13" s="12">
        <v>194290</v>
      </c>
    </row>
    <row r="14" spans="1:6">
      <c r="A14" t="s">
        <v>58</v>
      </c>
      <c r="B14" s="12">
        <v>359000</v>
      </c>
    </row>
    <row r="15" spans="1:6">
      <c r="A15" t="s">
        <v>60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2020-06-20T06:25:01Z</cp:lastPrinted>
  <dcterms:created xsi:type="dcterms:W3CDTF">2019-03-28T03:58:09Z</dcterms:created>
  <dcterms:modified xsi:type="dcterms:W3CDTF">2020-06-20T07:21:43Z</dcterms:modified>
</cp:coreProperties>
</file>