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9BACC9F-F381-486C-BCB0-7B238BD8E1C2}" xr6:coauthVersionLast="43" xr6:coauthVersionMax="43" xr10:uidLastSave="{00000000-0000-0000-0000-000000000000}"/>
  <bookViews>
    <workbookView xWindow="2340" yWindow="2340" windowWidth="21600" windowHeight="11385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<sst xmlns="http://schemas.openxmlformats.org/spreadsheetml/2006/main" count="59" uniqueCount="52">
  <si>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</si>
  <si>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</si>
  <si>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</si>
  <si>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</si>
  <si>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</si>
  <si>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</si>
  <si>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</si>
  <si>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</si>
  <si>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</si>
  <si>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</si>
  <si>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</si>
  <si>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</si>
  <si>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</si>
  <si>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</si>
  <si>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</si>
  <si>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</si>
  <si>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</si>
  <si>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</si>
  <si>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</si>
  <si>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</si>
  <si>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</si>
  <si>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</si>
  <si>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</si>
  <si>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</si>
  <si>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</si>
  <si>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</si>
  <si>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</si>
  <si>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</si>
  <si>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</si>
  <si>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</si>
  <si>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</si>
  <si>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</si>
  <si>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</si>
  <si>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</si>
  <si>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</si>
  <si>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</si>
  <si>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</si>
  <si>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r>
      <t xml:space="preserve">▣ 기본무상 1년보증 (공임비 6만원부터)
□  리얼컴 3년 무상보증(추가금5만원 결제)
    </t>
    </r>
    <r>
      <rPr>
        <sz val="8"/>
        <color rgb="FFFF0000"/>
        <rFont val="HY강B"/>
        <family val="1"/>
        <charset val="129"/>
      </rPr>
      <t>-자세한 사항은 리얼컴 카페공지 참고-</t>
    </r>
    <phoneticPr fontId="1" type="noConversion"/>
  </si>
  <si>
    <t>삼성전자 DDR4 8G PC4-21300(정품)</t>
    <phoneticPr fontId="1" type="noConversion"/>
  </si>
  <si>
    <t>PALIT 지포스 RTX 2060 GAMINGPRO OC D6 6GB</t>
    <phoneticPr fontId="1" type="noConversion"/>
  </si>
  <si>
    <t>삼성전자 860 EVO(500GB)</t>
    <phoneticPr fontId="1" type="noConversion"/>
  </si>
  <si>
    <t>/</t>
    <phoneticPr fontId="1" type="noConversion"/>
  </si>
  <si>
    <t>ABKO NCORE 새턴 풀 아크릴 슬렌더</t>
    <phoneticPr fontId="1" type="noConversion"/>
  </si>
  <si>
    <t>FSP HYPER K 700W 80PLUS Standard 230V EU</t>
    <phoneticPr fontId="1" type="noConversion"/>
  </si>
  <si>
    <t>잘만 CNPS9X OPTIMA WHITE LED</t>
    <phoneticPr fontId="1" type="noConversion"/>
  </si>
  <si>
    <t>고객성명(회사명): 황승연</t>
    <phoneticPr fontId="1" type="noConversion"/>
  </si>
  <si>
    <t>인텔 코어i5-9세대 9400F (커피레이크-R)(정품)</t>
    <phoneticPr fontId="1" type="noConversion"/>
  </si>
  <si>
    <t>ASRock B365M PRO4 디앤디컴</t>
    <phoneticPr fontId="1" type="noConversion"/>
  </si>
  <si>
    <t>120mm</t>
    <phoneticPr fontId="1" type="noConversion"/>
  </si>
  <si>
    <t>전화번호: 010-6369-8121</t>
    <phoneticPr fontId="1" type="noConversion"/>
  </si>
  <si>
    <t>견적일자: 2019년 05  월   26 일</t>
    <phoneticPr fontId="1" type="noConversion"/>
  </si>
  <si>
    <t>납품일자: 2019년  05  월  26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</si>
</sst>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sz val="8"/>
      <color theme="1"/>
      <name val="HY강B"/>
      <family val="1"/>
      <charset val="129"/>
    </font>
    <font>
      <sz val="8"/>
      <color rgb="FFFF0000"/>
      <name val="HY강B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 wrapText="1"/>
    </xf>
    <xf numFmtId="0" fontId="9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16" sqref="B16"/>
    </sheetView>
  </sheetViews>
  <sheetFormatPr defaultRowHeight="16.5"/>
  <cols>
    <col min="1" max="1" width="24.125" customWidth="1"/>
    <col min="2" max="2" width="27.62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45</v>
      </c>
      <c r="B1" s="61" t="s">
        <v>37</v>
      </c>
      <c r="C1" s="25"/>
      <c r="D1" s="26"/>
      <c r="E1" s="26"/>
      <c r="F1" s="27"/>
    </row>
    <row r="2" spans="1:7" ht="22.5" customHeight="1">
      <c r="A2" s="23" t="s">
        <v>49</v>
      </c>
      <c r="B2" s="62"/>
      <c r="C2" s="28"/>
      <c r="D2" s="29"/>
      <c r="E2" s="29"/>
      <c r="F2" s="30"/>
    </row>
    <row r="3" spans="1:7" ht="22.5" customHeight="1">
      <c r="A3" s="23" t="s">
        <v>50</v>
      </c>
      <c r="B3" s="23" t="s">
        <v>51</v>
      </c>
      <c r="C3" s="28"/>
      <c r="D3" s="29"/>
      <c r="E3" s="29"/>
      <c r="F3" s="30"/>
    </row>
    <row r="4" spans="1:7" ht="22.5" customHeight="1">
      <c r="A4" s="50" t="s">
        <v>34</v>
      </c>
      <c r="B4" s="51"/>
      <c r="C4" s="31"/>
      <c r="D4" s="32"/>
      <c r="E4" s="32"/>
      <c r="F4" s="3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31</v>
      </c>
      <c r="B7" s="4" t="s">
        <v>46</v>
      </c>
      <c r="C7" s="5" t="s">
        <v>6</v>
      </c>
      <c r="D7" s="12">
        <v>207000</v>
      </c>
      <c r="E7" s="5">
        <v>1</v>
      </c>
      <c r="F7" s="12">
        <f>D7*E7</f>
        <v>207000</v>
      </c>
      <c r="G7" s="3"/>
    </row>
    <row r="8" spans="1:7" ht="24" customHeight="1">
      <c r="A8" s="53"/>
      <c r="B8" s="5" t="s">
        <v>47</v>
      </c>
      <c r="C8" s="5" t="s">
        <v>7</v>
      </c>
      <c r="D8" s="12">
        <v>101000</v>
      </c>
      <c r="E8" s="5">
        <v>1</v>
      </c>
      <c r="F8" s="12">
        <f t="shared" ref="F8:F20" si="0">D8*E8</f>
        <v>101000</v>
      </c>
      <c r="G8" s="3"/>
    </row>
    <row r="9" spans="1:7">
      <c r="A9" s="53"/>
      <c r="B9" s="6" t="s">
        <v>38</v>
      </c>
      <c r="C9" s="5" t="s">
        <v>8</v>
      </c>
      <c r="D9" s="12">
        <v>42000</v>
      </c>
      <c r="E9" s="5">
        <v>2</v>
      </c>
      <c r="F9" s="12">
        <f t="shared" si="0"/>
        <v>84000</v>
      </c>
      <c r="G9" s="3"/>
    </row>
    <row r="10" spans="1:7" ht="24">
      <c r="A10" s="53"/>
      <c r="B10" s="6" t="s">
        <v>39</v>
      </c>
      <c r="C10" s="5" t="s">
        <v>9</v>
      </c>
      <c r="D10" s="12">
        <v>455000</v>
      </c>
      <c r="E10" s="5">
        <v>1</v>
      </c>
      <c r="F10" s="12">
        <f t="shared" si="0"/>
        <v>455000</v>
      </c>
      <c r="G10" s="3"/>
    </row>
    <row r="11" spans="1:7" ht="24" customHeight="1">
      <c r="A11" s="53"/>
      <c r="B11" s="5" t="s">
        <v>40</v>
      </c>
      <c r="C11" s="5" t="s">
        <v>10</v>
      </c>
      <c r="D11" s="12">
        <v>94000</v>
      </c>
      <c r="E11" s="5">
        <v>1</v>
      </c>
      <c r="F11" s="12">
        <f t="shared" si="0"/>
        <v>94000</v>
      </c>
      <c r="G11" s="3"/>
    </row>
    <row r="12" spans="1:7">
      <c r="A12" s="53"/>
      <c r="B12" s="6" t="s">
        <v>41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53"/>
      <c r="B13" s="5" t="s">
        <v>41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3"/>
      <c r="B14" s="6" t="s">
        <v>42</v>
      </c>
      <c r="C14" s="5" t="s">
        <v>13</v>
      </c>
      <c r="D14" s="12">
        <v>34000</v>
      </c>
      <c r="E14" s="5">
        <v>1</v>
      </c>
      <c r="F14" s="12">
        <f t="shared" si="0"/>
        <v>34000</v>
      </c>
      <c r="G14" s="3"/>
    </row>
    <row r="15" spans="1:7" ht="24">
      <c r="A15" s="53"/>
      <c r="B15" s="6" t="s">
        <v>43</v>
      </c>
      <c r="C15" s="5" t="s">
        <v>14</v>
      </c>
      <c r="D15" s="12">
        <v>71000</v>
      </c>
      <c r="E15" s="5">
        <v>1</v>
      </c>
      <c r="F15" s="12">
        <f t="shared" si="0"/>
        <v>71000</v>
      </c>
      <c r="G15" s="3"/>
    </row>
    <row r="16" spans="1:7" ht="24" customHeight="1">
      <c r="A16" s="53"/>
      <c r="B16" s="5" t="s">
        <v>44</v>
      </c>
      <c r="C16" s="5" t="s">
        <v>15</v>
      </c>
      <c r="D16" s="12">
        <v>24000</v>
      </c>
      <c r="E16" s="5">
        <v>1</v>
      </c>
      <c r="F16" s="12">
        <f t="shared" si="0"/>
        <v>24000</v>
      </c>
      <c r="G16" s="3"/>
    </row>
    <row r="17" spans="1:7" ht="24" customHeight="1">
      <c r="A17" s="53"/>
      <c r="B17" s="6" t="s">
        <v>48</v>
      </c>
      <c r="C17" s="5" t="s">
        <v>16</v>
      </c>
      <c r="D17" s="12">
        <v>5000</v>
      </c>
      <c r="E17" s="5">
        <v>2</v>
      </c>
      <c r="F17" s="12">
        <f t="shared" si="0"/>
        <v>10000</v>
      </c>
      <c r="G17" s="3"/>
    </row>
    <row r="18" spans="1:7" ht="24" customHeight="1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54"/>
      <c r="B21" s="60" t="s">
        <v>18</v>
      </c>
      <c r="C21" s="44">
        <f>SUM(F7:F20)</f>
        <v>1140000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1140000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6" t="s">
        <v>36</v>
      </c>
      <c r="B25" s="9" t="s">
        <v>30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7"/>
      <c r="B26" s="15"/>
      <c r="C26" s="11" t="s">
        <v>23</v>
      </c>
      <c r="D26" s="12"/>
      <c r="E26" s="5"/>
      <c r="F26" s="12">
        <f>D26*E26</f>
        <v>0</v>
      </c>
      <c r="G26" s="3"/>
    </row>
    <row r="27" spans="1:7">
      <c r="A27" s="57"/>
      <c r="B27" s="14"/>
      <c r="C27" s="11" t="s">
        <v>22</v>
      </c>
      <c r="D27" s="12"/>
      <c r="E27" s="5"/>
      <c r="F27" s="12">
        <f t="shared" ref="F27:F32" si="1">D27*E27</f>
        <v>0</v>
      </c>
      <c r="G27" s="3"/>
    </row>
    <row r="28" spans="1:7">
      <c r="A28" s="57"/>
      <c r="B28" s="14"/>
      <c r="C28" s="11" t="s">
        <v>32</v>
      </c>
      <c r="D28" s="12"/>
      <c r="E28" s="5"/>
      <c r="F28" s="12">
        <f t="shared" si="1"/>
        <v>0</v>
      </c>
      <c r="G28" s="3"/>
    </row>
    <row r="29" spans="1:7">
      <c r="A29" s="57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 hidden="1">
      <c r="A30" s="57"/>
      <c r="B30" s="14"/>
      <c r="C30" s="11" t="s">
        <v>24</v>
      </c>
      <c r="D30" s="12"/>
      <c r="E30" s="5"/>
      <c r="F30" s="12">
        <f t="shared" si="1"/>
        <v>0</v>
      </c>
      <c r="G30" s="3"/>
    </row>
    <row r="31" spans="1:7">
      <c r="A31" s="57"/>
      <c r="B31" s="14"/>
      <c r="C31" s="11" t="s">
        <v>25</v>
      </c>
      <c r="D31" s="12"/>
      <c r="E31" s="5"/>
      <c r="F31" s="12">
        <f t="shared" si="1"/>
        <v>0</v>
      </c>
      <c r="G31" s="3"/>
    </row>
    <row r="32" spans="1:7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7"/>
      <c r="B33" s="66" t="s">
        <v>26</v>
      </c>
      <c r="C33" s="36">
        <f>SUM(F26:F32)</f>
        <v>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7.25">
      <c r="A35" s="58"/>
      <c r="B35" s="63" t="s">
        <v>27</v>
      </c>
      <c r="C35" s="17" t="s">
        <v>27</v>
      </c>
      <c r="D35" s="38">
        <f>SUM(C22,C33)</f>
        <v>1140000</v>
      </c>
      <c r="E35" s="39"/>
      <c r="F35" s="18" t="s">
        <v>21</v>
      </c>
      <c r="G35" s="3"/>
    </row>
    <row r="36" spans="1:7" ht="17.25">
      <c r="A36" s="58"/>
      <c r="B36" s="64"/>
      <c r="C36" s="19" t="s">
        <v>28</v>
      </c>
      <c r="D36" s="36">
        <f>D35*1.1-D35</f>
        <v>114000</v>
      </c>
      <c r="E36" s="37"/>
      <c r="F36" s="20"/>
      <c r="G36" s="3"/>
    </row>
    <row r="37" spans="1:7" ht="13.5" customHeight="1">
      <c r="A37" s="58"/>
      <c r="B37" s="64"/>
      <c r="C37" s="24"/>
      <c r="D37" s="42"/>
      <c r="E37" s="42"/>
      <c r="F37" s="43"/>
      <c r="G37" s="3"/>
    </row>
    <row r="38" spans="1:7" ht="18" thickBot="1">
      <c r="A38" s="59"/>
      <c r="B38" s="65"/>
      <c r="C38" s="21" t="s">
        <v>29</v>
      </c>
      <c r="D38" s="40">
        <f>SUM(D35:E36:D37)</f>
        <v>1254000</v>
      </c>
      <c r="E38" s="41"/>
      <c r="F38" s="22" t="s">
        <v>35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3622047244094488" right="0.23622047244094488" top="0.94488188976377951" bottom="0.74803149606299213" header="0.31496062992125984" footer="0.31496062992125984"/>
  <pageSetup paperSize="9" orientation="portrait" horizontalDpi="300" verticalDpi="300" r:id="rId1"/>
  <headerFooter>
    <oddHeader>&amp;C&amp;22견       적       서</oddHeader>
    <oddFooter>&amp;L국민은행 최진만
361402-04-176640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견적용</cp:lastModifiedBy>
  <cp:lastPrinted>2019-05-26T02:01:22Z</cp:lastPrinted>
  <dcterms:created xsi:type="dcterms:W3CDTF">2019-03-28T03:58:09Z</dcterms:created>
  <dcterms:modified xsi:type="dcterms:W3CDTF">2019-05-26T02:02:03Z</dcterms:modified>
</cp:coreProperties>
</file>