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36C82838-CED9-4855-ACB3-19AA6566E74C}" xr6:coauthVersionLast="43" xr6:coauthVersionMax="43" xr10:uidLastSave="{00000000-0000-0000-0000-000000000000}"/>
  <bookViews>
    <workbookView xWindow="2340" yWindow="2340" windowWidth="21600" windowHeight="11385" xr2:uid="{07C47F97-1395-4E8E-AB96-537BEE97EAE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F27" i="1" l="1"/>
  <c r="F28" i="1"/>
  <c r="F29" i="1"/>
  <c r="F30" i="1"/>
  <c r="F31" i="1"/>
  <c r="F32" i="1"/>
  <c r="F26" i="1"/>
  <c r="F19" i="1"/>
  <c r="F8" i="1"/>
  <c r="F9" i="1"/>
  <c r="F10" i="1"/>
  <c r="F11" i="1"/>
  <c r="F12" i="1"/>
  <c r="F13" i="1"/>
  <c r="F14" i="1"/>
  <c r="F15" i="1"/>
  <c r="F16" i="1"/>
  <c r="F17" i="1"/>
  <c r="F18" i="1"/>
  <c r="F7" i="1"/>
  <c r="C21" i="1" l="1"/>
  <c r="C22" i="1" s="1"/>
  <c r="C33" i="1"/>
  <c r="D35" i="1" l="1"/>
  <c r="D36" i="1" l="1"/>
  <c r="D38" i="1" s="1"/>
</calcChain>
</file>

<file path=xl/sharedStrings.xml><?xml version="1.0" encoding="utf-8"?>
<sst xmlns="http://schemas.openxmlformats.org/spreadsheetml/2006/main" count="57" uniqueCount="51">
  <si>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</si>
  <si>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</si>
  <si>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</si>
  <si>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</si>
  <si>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</si>
  <si>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</si>
  <si>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</si>
  <si>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</si>
  <si>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</si>
  <si>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</si>
  <si>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</si>
  <si>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</si>
  <si>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</si>
  <si>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</si>
  <si>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</si>
  <si>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</si>
  <si>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</si>
  <si>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</si>
  <si>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</si>
  <si>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OS (운영체제)</t>
    <phoneticPr fontId="1" type="noConversion"/>
  </si>
  <si>
    <t>조립 및 셋팅비</t>
    <phoneticPr fontId="1" type="noConversion"/>
  </si>
  <si>
    <t>VAT별도</t>
    <phoneticPr fontId="1" type="noConversion"/>
  </si>
  <si>
    <t>키보드</t>
    <phoneticPr fontId="1" type="noConversion"/>
  </si>
  <si>
    <t>모니터</t>
    <phoneticPr fontId="1" type="noConversion"/>
  </si>
  <si>
    <t>헤드셋</t>
    <phoneticPr fontId="1" type="noConversion"/>
  </si>
  <si>
    <t>프린터</t>
    <phoneticPr fontId="1" type="noConversion"/>
  </si>
  <si>
    <t>기타 품목 합계</t>
    <phoneticPr fontId="1" type="noConversion"/>
  </si>
  <si>
    <t>총 합계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</si>
  <si>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</si>
  <si>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</si>
  <si>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</si>
  <si>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
1. 본PC 구입 후 1년 이하는 무상으로 A/S를 시행하며 1년 이후에 발생하는 수리비는 부품별 유․무상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phoneticPr fontId="1" type="noConversion"/>
  </si>
  <si>
    <t>마우스 패드</t>
    <phoneticPr fontId="1" type="noConversion"/>
  </si>
  <si>
    <t>배송비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</si>
  <si>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</si>
  <si>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</si>
  <si>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▣□▣□▣□ </t>
    </r>
    <r>
      <rPr>
        <b/>
        <sz val="8"/>
        <color theme="1"/>
        <rFont val="맑은 고딕"/>
        <family val="3"/>
        <charset val="129"/>
        <scheme val="minor"/>
      </rPr>
      <t>참고사항</t>
    </r>
    <r>
      <rPr>
        <sz val="8"/>
        <color theme="1"/>
        <rFont val="맑은 고딕"/>
        <family val="3"/>
        <charset val="129"/>
        <scheme val="minor"/>
      </rPr>
      <t xml:space="preserve"> ▣□▣□▣□
-3년 무상서비스 관련하여 안내사항-
1. 원격지원 서비스 무상3년
저희는 서비스센터가 아니라 판매점  입니다. 원격대기 상태가 아님을 미리 알려드립니다. 잠시 한가해져 시간이 날때 봐드리는것으로 원격지원을 해드립니다.
2. 하드웨어 및 소프트웨어적 문제 발생시 무상 A/S 3년간 해드립니다. 
단, 개인 부주의로 인해 파손시 유상처리됩니다. 
3. 출장가는 서비스가 아닙니다. 
리얼컴 A/S 는 매장에 방문하셔야합니다.
 </t>
    </r>
    <phoneticPr fontId="1" type="noConversion"/>
  </si>
  <si>
    <r>
      <t xml:space="preserve">▣ 기본무상 1년보증 (공임비 6만원부터)
□  리얼컴 3년 무상보증(추가금5만원 결제)
    </t>
    </r>
    <r>
      <rPr>
        <sz val="8"/>
        <color rgb="FFFF0000"/>
        <rFont val="HY강B"/>
        <family val="1"/>
        <charset val="129"/>
      </rPr>
      <t>-자세한 사항은 리얼컴 카페공지 참고-</t>
    </r>
    <phoneticPr fontId="1" type="noConversion"/>
  </si>
  <si>
    <t>인텔 코어i3-9세대 9100F (커피레이크-R)(정품)</t>
    <phoneticPr fontId="1" type="noConversion"/>
  </si>
  <si>
    <t>ASRock B360M PRO4 에즈윈</t>
    <phoneticPr fontId="1" type="noConversion"/>
  </si>
  <si>
    <t>삼성전자 DDR4 4G PC4-21300(정품)</t>
    <phoneticPr fontId="1" type="noConversion"/>
  </si>
  <si>
    <t>이엠텍 HV 지포스 GTX 1660 STORM X Dual V2 OC D5 6GB</t>
    <phoneticPr fontId="1" type="noConversion"/>
  </si>
  <si>
    <t>마이크론 Crucial BX500 대원CTS(240GB)</t>
    <phoneticPr fontId="1" type="noConversion"/>
  </si>
  <si>
    <t>DAVEN FT707 강화유리 블랙</t>
    <phoneticPr fontId="1" type="noConversion"/>
  </si>
  <si>
    <t>마이크로닉스 Classic II 500W +12V Single Rail 85+</t>
    <phoneticPr fontId="1" type="noConversion"/>
  </si>
  <si>
    <t>COX CKM300 게이밍 
키보드 마우스 콤보</t>
    <phoneticPr fontId="1" type="noConversion"/>
  </si>
  <si>
    <t>할인금액</t>
    <phoneticPr fontId="1" type="noConversion"/>
  </si>
  <si>
    <t>고객성명(회사명): 이준섭</t>
    <phoneticPr fontId="1" type="noConversion"/>
  </si>
  <si>
    <t>전화번호: 010-6209-3523</t>
    <phoneticPr fontId="1" type="noConversion"/>
  </si>
  <si>
    <t>견적일자: 2019년  05  월  19   일</t>
    <phoneticPr fontId="1" type="noConversion"/>
  </si>
  <si>
    <t>납품일자: 2019년   05   월  19    일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</si>
</sst>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₩&quot;#,##0_);[Red]\(&quot;₩&quot;#,##0\)"/>
    <numFmt numFmtId="177" formatCode="#,##0_);[Red]\(#,##0\)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8"/>
      <color theme="1"/>
      <name val="맑은 고딕"/>
      <family val="3"/>
      <charset val="129"/>
      <scheme val="minor"/>
    </font>
    <font>
      <sz val="8"/>
      <color theme="1"/>
      <name val="HY강B"/>
      <family val="1"/>
      <charset val="129"/>
    </font>
    <font>
      <sz val="8"/>
      <color rgb="FFFF0000"/>
      <name val="HY강B"/>
      <family val="1"/>
      <charset val="129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4" xfId="0" applyBorder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4" xfId="0" applyBorder="1">
      <alignment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77" fontId="2" fillId="2" borderId="35" xfId="0" applyNumberFormat="1" applyFont="1" applyFill="1" applyBorder="1">
      <alignment vertical="center"/>
    </xf>
    <xf numFmtId="0" fontId="4" fillId="2" borderId="20" xfId="0" applyFont="1" applyFill="1" applyBorder="1">
      <alignment vertical="center"/>
    </xf>
    <xf numFmtId="0" fontId="2" fillId="2" borderId="22" xfId="0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2" fillId="2" borderId="23" xfId="0" applyFont="1" applyFill="1" applyBorder="1">
      <alignment vertical="center"/>
    </xf>
    <xf numFmtId="0" fontId="4" fillId="2" borderId="24" xfId="0" applyFont="1" applyFill="1" applyBorder="1">
      <alignment vertical="center"/>
    </xf>
    <xf numFmtId="0" fontId="2" fillId="2" borderId="26" xfId="0" applyFont="1" applyFill="1" applyBorder="1">
      <alignment vertical="center"/>
    </xf>
    <xf numFmtId="0" fontId="7" fillId="2" borderId="1" xfId="0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0" xfId="0" applyNumberFormat="1" applyFont="1" applyFill="1" applyBorder="1" applyAlignment="1">
      <alignment horizontal="center" vertical="center"/>
    </xf>
    <xf numFmtId="176" fontId="2" fillId="2" borderId="21" xfId="0" applyNumberFormat="1" applyFont="1" applyFill="1" applyBorder="1" applyAlignment="1">
      <alignment horizontal="center" vertical="center"/>
    </xf>
    <xf numFmtId="176" fontId="2" fillId="2" borderId="24" xfId="0" applyNumberFormat="1" applyFont="1" applyFill="1" applyBorder="1" applyAlignment="1">
      <alignment horizontal="center" vertical="center"/>
    </xf>
    <xf numFmtId="176" fontId="2" fillId="2" borderId="25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23" xfId="0" applyNumberFormat="1" applyFont="1" applyFill="1" applyBorder="1" applyAlignment="1">
      <alignment horizontal="center" vertical="center"/>
    </xf>
    <xf numFmtId="176" fontId="2" fillId="2" borderId="35" xfId="0" applyNumberFormat="1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176" fontId="2" fillId="2" borderId="13" xfId="0" applyNumberFormat="1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5" fillId="3" borderId="13" xfId="0" applyFont="1" applyFill="1" applyBorder="1" applyAlignment="1">
      <alignment horizontal="left" vertical="top" wrapText="1"/>
    </xf>
    <xf numFmtId="0" fontId="5" fillId="3" borderId="12" xfId="0" applyFont="1" applyFill="1" applyBorder="1" applyAlignment="1">
      <alignment horizontal="left" vertical="top" wrapText="1"/>
    </xf>
    <xf numFmtId="0" fontId="5" fillId="3" borderId="7" xfId="0" applyFont="1" applyFill="1" applyBorder="1" applyAlignment="1">
      <alignment horizontal="left" vertical="top" wrapText="1"/>
    </xf>
    <xf numFmtId="0" fontId="5" fillId="3" borderId="9" xfId="0" applyFont="1" applyFill="1" applyBorder="1" applyAlignment="1">
      <alignment horizontal="left" vertical="top" wrapText="1"/>
    </xf>
    <xf numFmtId="0" fontId="5" fillId="4" borderId="15" xfId="0" applyFont="1" applyFill="1" applyBorder="1" applyAlignment="1">
      <alignment horizontal="left" vertical="center" wrapText="1"/>
    </xf>
    <xf numFmtId="0" fontId="5" fillId="4" borderId="16" xfId="0" applyFont="1" applyFill="1" applyBorder="1" applyAlignment="1">
      <alignment horizontal="left" vertical="center"/>
    </xf>
    <xf numFmtId="0" fontId="5" fillId="4" borderId="17" xfId="0" applyFont="1" applyFill="1" applyBorder="1" applyAlignment="1">
      <alignment horizontal="left" vertical="center"/>
    </xf>
    <xf numFmtId="0" fontId="5" fillId="4" borderId="27" xfId="0" applyFont="1" applyFill="1" applyBorder="1" applyAlignment="1">
      <alignment horizontal="left" vertical="center"/>
    </xf>
    <xf numFmtId="0" fontId="4" fillId="2" borderId="32" xfId="0" applyFont="1" applyFill="1" applyBorder="1" applyAlignment="1">
      <alignment horizontal="center" vertical="center"/>
    </xf>
    <xf numFmtId="0" fontId="9" fillId="3" borderId="13" xfId="0" applyFont="1" applyFill="1" applyBorder="1" applyAlignment="1">
      <alignment vertical="center" wrapText="1"/>
    </xf>
    <xf numFmtId="0" fontId="9" fillId="3" borderId="31" xfId="0" applyFont="1" applyFill="1" applyBorder="1">
      <alignment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B18ECF-54FD-478C-988F-4E1839DA470B}">
  <dimension ref="A1:G43"/>
  <sheetViews>
    <sheetView tabSelected="1" view="pageLayout" zoomScaleNormal="100" workbookViewId="0">
      <selection activeCell="B13" sqref="B12:B13"/>
    </sheetView>
  </sheetViews>
  <sheetFormatPr defaultRowHeight="16.5"/>
  <cols>
    <col min="1" max="1" width="24.125" customWidth="1"/>
    <col min="2" max="2" width="27.625" customWidth="1"/>
    <col min="3" max="3" width="11.125" bestFit="1" customWidth="1"/>
    <col min="4" max="4" width="8.625" customWidth="1"/>
    <col min="5" max="5" width="4.25" customWidth="1"/>
    <col min="6" max="6" width="10.75" customWidth="1"/>
    <col min="7" max="8" width="4.875" customWidth="1"/>
  </cols>
  <sheetData>
    <row r="1" spans="1:7" ht="22.5" customHeight="1">
      <c r="A1" s="23" t="s">
        <v>47</v>
      </c>
      <c r="B1" s="61" t="s">
        <v>37</v>
      </c>
      <c r="C1" s="25"/>
      <c r="D1" s="26"/>
      <c r="E1" s="26"/>
      <c r="F1" s="27"/>
    </row>
    <row r="2" spans="1:7" ht="22.5" customHeight="1">
      <c r="A2" s="23" t="s">
        <v>48</v>
      </c>
      <c r="B2" s="62"/>
      <c r="C2" s="28"/>
      <c r="D2" s="29"/>
      <c r="E2" s="29"/>
      <c r="F2" s="30"/>
    </row>
    <row r="3" spans="1:7" ht="22.5" customHeight="1">
      <c r="A3" s="23" t="s">
        <v>49</v>
      </c>
      <c r="B3" s="23" t="s">
        <v>50</v>
      </c>
      <c r="C3" s="28"/>
      <c r="D3" s="29"/>
      <c r="E3" s="29"/>
      <c r="F3" s="30"/>
    </row>
    <row r="4" spans="1:7" ht="22.5" customHeight="1">
      <c r="A4" s="50" t="s">
        <v>34</v>
      </c>
      <c r="B4" s="51"/>
      <c r="C4" s="31"/>
      <c r="D4" s="32"/>
      <c r="E4" s="32"/>
      <c r="F4" s="33"/>
    </row>
    <row r="5" spans="1:7">
      <c r="A5" s="2"/>
      <c r="B5" s="7"/>
    </row>
    <row r="6" spans="1:7">
      <c r="A6" s="1" t="s">
        <v>0</v>
      </c>
      <c r="B6" s="1" t="s">
        <v>5</v>
      </c>
      <c r="C6" s="1" t="s">
        <v>1</v>
      </c>
      <c r="D6" s="1" t="s">
        <v>2</v>
      </c>
      <c r="E6" s="1" t="s">
        <v>3</v>
      </c>
      <c r="F6" s="1" t="s">
        <v>4</v>
      </c>
    </row>
    <row r="7" spans="1:7" ht="24" customHeight="1">
      <c r="A7" s="52" t="s">
        <v>31</v>
      </c>
      <c r="B7" s="4" t="s">
        <v>38</v>
      </c>
      <c r="C7" s="5" t="s">
        <v>6</v>
      </c>
      <c r="D7" s="12">
        <v>123000</v>
      </c>
      <c r="E7" s="5">
        <v>1</v>
      </c>
      <c r="F7" s="12">
        <f>D7*E7</f>
        <v>123000</v>
      </c>
      <c r="G7" s="3"/>
    </row>
    <row r="8" spans="1:7" ht="24" customHeight="1">
      <c r="A8" s="53"/>
      <c r="B8" s="5" t="s">
        <v>39</v>
      </c>
      <c r="C8" s="5" t="s">
        <v>7</v>
      </c>
      <c r="D8" s="12">
        <v>95000</v>
      </c>
      <c r="E8" s="5">
        <v>1</v>
      </c>
      <c r="F8" s="12">
        <f t="shared" ref="F8:F20" si="0">D8*E8</f>
        <v>95000</v>
      </c>
      <c r="G8" s="3"/>
    </row>
    <row r="9" spans="1:7">
      <c r="A9" s="53"/>
      <c r="B9" s="6" t="s">
        <v>40</v>
      </c>
      <c r="C9" s="5" t="s">
        <v>8</v>
      </c>
      <c r="D9" s="12">
        <v>23000</v>
      </c>
      <c r="E9" s="5">
        <v>2</v>
      </c>
      <c r="F9" s="12">
        <f t="shared" si="0"/>
        <v>46000</v>
      </c>
      <c r="G9" s="3"/>
    </row>
    <row r="10" spans="1:7" ht="24">
      <c r="A10" s="53"/>
      <c r="B10" s="6" t="s">
        <v>41</v>
      </c>
      <c r="C10" s="5" t="s">
        <v>9</v>
      </c>
      <c r="D10" s="12">
        <v>285000</v>
      </c>
      <c r="E10" s="5">
        <v>1</v>
      </c>
      <c r="F10" s="12">
        <f t="shared" si="0"/>
        <v>285000</v>
      </c>
      <c r="G10" s="3"/>
    </row>
    <row r="11" spans="1:7" ht="24" customHeight="1">
      <c r="A11" s="53"/>
      <c r="B11" s="5" t="s">
        <v>42</v>
      </c>
      <c r="C11" s="5" t="s">
        <v>10</v>
      </c>
      <c r="D11" s="12">
        <v>36500</v>
      </c>
      <c r="E11" s="5">
        <v>1</v>
      </c>
      <c r="F11" s="12">
        <f t="shared" si="0"/>
        <v>36500</v>
      </c>
      <c r="G11" s="3"/>
    </row>
    <row r="12" spans="1:7">
      <c r="A12" s="53"/>
      <c r="B12" s="6"/>
      <c r="C12" s="5" t="s">
        <v>11</v>
      </c>
      <c r="D12" s="12"/>
      <c r="E12" s="5"/>
      <c r="F12" s="12">
        <f t="shared" si="0"/>
        <v>0</v>
      </c>
      <c r="G12" s="3"/>
    </row>
    <row r="13" spans="1:7" ht="24" customHeight="1">
      <c r="A13" s="53"/>
      <c r="B13" s="5"/>
      <c r="C13" s="5" t="s">
        <v>12</v>
      </c>
      <c r="D13" s="12"/>
      <c r="E13" s="5"/>
      <c r="F13" s="12">
        <f t="shared" si="0"/>
        <v>0</v>
      </c>
      <c r="G13" s="3"/>
    </row>
    <row r="14" spans="1:7" ht="24" customHeight="1">
      <c r="A14" s="53"/>
      <c r="B14" s="6" t="s">
        <v>43</v>
      </c>
      <c r="C14" s="5" t="s">
        <v>13</v>
      </c>
      <c r="D14" s="12">
        <v>38000</v>
      </c>
      <c r="E14" s="5">
        <v>1</v>
      </c>
      <c r="F14" s="12">
        <f t="shared" si="0"/>
        <v>38000</v>
      </c>
      <c r="G14" s="3"/>
    </row>
    <row r="15" spans="1:7" ht="24">
      <c r="A15" s="53"/>
      <c r="B15" s="6" t="s">
        <v>44</v>
      </c>
      <c r="C15" s="5" t="s">
        <v>14</v>
      </c>
      <c r="D15" s="12">
        <v>44000</v>
      </c>
      <c r="E15" s="5">
        <v>1</v>
      </c>
      <c r="F15" s="12">
        <f t="shared" si="0"/>
        <v>44000</v>
      </c>
      <c r="G15" s="3"/>
    </row>
    <row r="16" spans="1:7" ht="24" customHeight="1">
      <c r="A16" s="53"/>
      <c r="B16" s="5"/>
      <c r="C16" s="5" t="s">
        <v>15</v>
      </c>
      <c r="D16" s="12"/>
      <c r="E16" s="5"/>
      <c r="F16" s="12">
        <f t="shared" si="0"/>
        <v>0</v>
      </c>
      <c r="G16" s="3"/>
    </row>
    <row r="17" spans="1:7" ht="24" customHeight="1">
      <c r="A17" s="53"/>
      <c r="B17" s="6"/>
      <c r="C17" s="5" t="s">
        <v>16</v>
      </c>
      <c r="D17" s="12"/>
      <c r="E17" s="5"/>
      <c r="F17" s="12">
        <f t="shared" si="0"/>
        <v>0</v>
      </c>
      <c r="G17" s="3"/>
    </row>
    <row r="18" spans="1:7" ht="24" customHeight="1">
      <c r="A18" s="53"/>
      <c r="B18" s="5"/>
      <c r="C18" s="5" t="s">
        <v>19</v>
      </c>
      <c r="D18" s="12"/>
      <c r="E18" s="5"/>
      <c r="F18" s="12">
        <f t="shared" si="0"/>
        <v>0</v>
      </c>
      <c r="G18" s="3"/>
    </row>
    <row r="19" spans="1:7">
      <c r="A19" s="53"/>
      <c r="B19" s="8" t="s">
        <v>20</v>
      </c>
      <c r="C19" s="8" t="s">
        <v>17</v>
      </c>
      <c r="D19" s="13">
        <v>60000</v>
      </c>
      <c r="E19" s="8">
        <v>1</v>
      </c>
      <c r="F19" s="13">
        <f t="shared" si="0"/>
        <v>60000</v>
      </c>
      <c r="G19" s="3"/>
    </row>
    <row r="20" spans="1:7" ht="17.25" thickBot="1">
      <c r="A20" s="54"/>
      <c r="B20" s="8"/>
      <c r="C20" s="8"/>
      <c r="D20" s="13"/>
      <c r="E20" s="8"/>
      <c r="F20" s="13">
        <f t="shared" si="0"/>
        <v>0</v>
      </c>
      <c r="G20" s="3"/>
    </row>
    <row r="21" spans="1:7" ht="12.75" customHeight="1" thickBot="1">
      <c r="A21" s="54"/>
      <c r="B21" s="60" t="s">
        <v>18</v>
      </c>
      <c r="C21" s="44">
        <f>SUM(F7:F20)</f>
        <v>727500</v>
      </c>
      <c r="D21" s="44"/>
      <c r="E21" s="16">
        <v>1</v>
      </c>
      <c r="F21" s="45" t="s">
        <v>21</v>
      </c>
      <c r="G21" s="3"/>
    </row>
    <row r="22" spans="1:7" ht="12.75" customHeight="1" thickBot="1">
      <c r="A22" s="54"/>
      <c r="B22" s="46"/>
      <c r="C22" s="44">
        <f>C21*E21</f>
        <v>727500</v>
      </c>
      <c r="D22" s="44"/>
      <c r="E22" s="44"/>
      <c r="F22" s="46"/>
      <c r="G22" s="3"/>
    </row>
    <row r="23" spans="1:7" ht="12.75" customHeight="1" thickBot="1">
      <c r="A23" s="55"/>
      <c r="B23" s="47"/>
      <c r="C23" s="44"/>
      <c r="D23" s="44"/>
      <c r="E23" s="44"/>
      <c r="F23" s="47"/>
      <c r="G23" s="3"/>
    </row>
    <row r="24" spans="1:7" ht="17.25" thickBot="1">
      <c r="B24" s="3"/>
      <c r="C24" s="3"/>
      <c r="D24" s="3"/>
      <c r="E24" s="3"/>
      <c r="F24" s="3"/>
      <c r="G24" s="3"/>
    </row>
    <row r="25" spans="1:7" ht="18" thickTop="1">
      <c r="A25" s="56" t="s">
        <v>36</v>
      </c>
      <c r="B25" s="9" t="s">
        <v>30</v>
      </c>
      <c r="C25" s="10" t="s">
        <v>1</v>
      </c>
      <c r="D25" s="10" t="s">
        <v>2</v>
      </c>
      <c r="E25" s="10" t="s">
        <v>3</v>
      </c>
      <c r="F25" s="10"/>
      <c r="G25" s="3"/>
    </row>
    <row r="26" spans="1:7">
      <c r="A26" s="57"/>
      <c r="B26" s="15"/>
      <c r="C26" s="11" t="s">
        <v>23</v>
      </c>
      <c r="D26" s="12"/>
      <c r="E26" s="5"/>
      <c r="F26" s="12">
        <f>D26*E26</f>
        <v>0</v>
      </c>
      <c r="G26" s="3"/>
    </row>
    <row r="27" spans="1:7" ht="24">
      <c r="A27" s="57"/>
      <c r="B27" s="15" t="s">
        <v>45</v>
      </c>
      <c r="C27" s="11" t="s">
        <v>22</v>
      </c>
      <c r="D27" s="12">
        <v>16000</v>
      </c>
      <c r="E27" s="5">
        <v>1</v>
      </c>
      <c r="F27" s="12">
        <f t="shared" ref="F27:F32" si="1">D27*E27</f>
        <v>16000</v>
      </c>
      <c r="G27" s="3"/>
    </row>
    <row r="28" spans="1:7">
      <c r="A28" s="57"/>
      <c r="B28" s="14"/>
      <c r="C28" s="11" t="s">
        <v>32</v>
      </c>
      <c r="D28" s="12"/>
      <c r="E28" s="5"/>
      <c r="F28" s="12">
        <f t="shared" si="1"/>
        <v>0</v>
      </c>
      <c r="G28" s="3"/>
    </row>
    <row r="29" spans="1:7">
      <c r="A29" s="57"/>
      <c r="B29" s="14"/>
      <c r="C29" s="11" t="s">
        <v>33</v>
      </c>
      <c r="D29" s="12"/>
      <c r="E29" s="5"/>
      <c r="F29" s="12">
        <f t="shared" si="1"/>
        <v>0</v>
      </c>
      <c r="G29" s="3"/>
    </row>
    <row r="30" spans="1:7">
      <c r="A30" s="57"/>
      <c r="B30" s="14"/>
      <c r="C30" s="11" t="s">
        <v>24</v>
      </c>
      <c r="D30" s="12"/>
      <c r="E30" s="5"/>
      <c r="F30" s="12">
        <f t="shared" si="1"/>
        <v>0</v>
      </c>
      <c r="G30" s="3"/>
    </row>
    <row r="31" spans="1:7" hidden="1">
      <c r="A31" s="57"/>
      <c r="B31" s="14"/>
      <c r="C31" s="11" t="s">
        <v>25</v>
      </c>
      <c r="D31" s="12"/>
      <c r="E31" s="5"/>
      <c r="F31" s="12">
        <f t="shared" si="1"/>
        <v>0</v>
      </c>
      <c r="G31" s="3"/>
    </row>
    <row r="32" spans="1:7">
      <c r="A32" s="57"/>
      <c r="B32" s="14"/>
      <c r="C32" s="11"/>
      <c r="D32" s="12"/>
      <c r="E32" s="5"/>
      <c r="F32" s="12">
        <f t="shared" si="1"/>
        <v>0</v>
      </c>
      <c r="G32" s="3"/>
    </row>
    <row r="33" spans="1:7" ht="13.5" customHeight="1">
      <c r="A33" s="57"/>
      <c r="B33" s="66" t="s">
        <v>26</v>
      </c>
      <c r="C33" s="36">
        <f>SUM(F26:F32)</f>
        <v>16000</v>
      </c>
      <c r="D33" s="36"/>
      <c r="E33" s="37"/>
      <c r="F33" s="34" t="s">
        <v>21</v>
      </c>
      <c r="G33" s="3"/>
    </row>
    <row r="34" spans="1:7" ht="14.25" customHeight="1" thickBot="1">
      <c r="A34" s="57"/>
      <c r="B34" s="67"/>
      <c r="C34" s="48"/>
      <c r="D34" s="48"/>
      <c r="E34" s="49"/>
      <c r="F34" s="35"/>
      <c r="G34" s="3"/>
    </row>
    <row r="35" spans="1:7" ht="17.25">
      <c r="A35" s="58"/>
      <c r="B35" s="63" t="s">
        <v>27</v>
      </c>
      <c r="C35" s="17" t="s">
        <v>27</v>
      </c>
      <c r="D35" s="38">
        <f>SUM(C22,C33)</f>
        <v>743500</v>
      </c>
      <c r="E35" s="39"/>
      <c r="F35" s="18" t="s">
        <v>21</v>
      </c>
      <c r="G35" s="3"/>
    </row>
    <row r="36" spans="1:7" ht="17.25">
      <c r="A36" s="58"/>
      <c r="B36" s="64"/>
      <c r="C36" s="19" t="s">
        <v>28</v>
      </c>
      <c r="D36" s="36">
        <f>D35*1.1-D35</f>
        <v>74350.000000000116</v>
      </c>
      <c r="E36" s="37"/>
      <c r="F36" s="20"/>
      <c r="G36" s="3"/>
    </row>
    <row r="37" spans="1:7" ht="13.5" customHeight="1">
      <c r="A37" s="58"/>
      <c r="B37" s="64"/>
      <c r="C37" s="24" t="s">
        <v>46</v>
      </c>
      <c r="D37" s="42"/>
      <c r="E37" s="42"/>
      <c r="F37" s="43"/>
      <c r="G37" s="3"/>
    </row>
    <row r="38" spans="1:7" ht="18" thickBot="1">
      <c r="A38" s="59"/>
      <c r="B38" s="65"/>
      <c r="C38" s="21" t="s">
        <v>29</v>
      </c>
      <c r="D38" s="40">
        <f>SUM(D35:E36:D37)</f>
        <v>817850.00000000012</v>
      </c>
      <c r="E38" s="41"/>
      <c r="F38" s="22" t="s">
        <v>35</v>
      </c>
      <c r="G38" s="3"/>
    </row>
    <row r="39" spans="1:7" ht="17.25" thickTop="1">
      <c r="B39" s="3"/>
      <c r="C39" s="3"/>
      <c r="D39" s="3"/>
      <c r="E39" s="3"/>
      <c r="F39" s="3"/>
      <c r="G39" s="3"/>
    </row>
    <row r="40" spans="1:7">
      <c r="B40" s="3"/>
      <c r="C40" s="3"/>
      <c r="D40" s="3"/>
      <c r="E40" s="3"/>
      <c r="F40" s="3"/>
      <c r="G40" s="3"/>
    </row>
    <row r="41" spans="1:7">
      <c r="B41" s="3"/>
      <c r="C41" s="3"/>
      <c r="D41" s="3"/>
      <c r="E41" s="3"/>
      <c r="F41" s="3"/>
      <c r="G41" s="3"/>
    </row>
    <row r="42" spans="1:7">
      <c r="B42" s="3"/>
      <c r="C42" s="3"/>
      <c r="D42" s="3"/>
      <c r="E42" s="3"/>
      <c r="F42" s="3"/>
      <c r="G42" s="3"/>
    </row>
    <row r="43" spans="1:7">
      <c r="B43" s="3"/>
      <c r="C43" s="3"/>
      <c r="D43" s="3"/>
      <c r="E43" s="3"/>
      <c r="F43" s="3"/>
      <c r="G43" s="3"/>
    </row>
  </sheetData>
  <mergeCells count="17">
    <mergeCell ref="A4:B4"/>
    <mergeCell ref="A7:A23"/>
    <mergeCell ref="A25:A38"/>
    <mergeCell ref="B21:B23"/>
    <mergeCell ref="B1:B2"/>
    <mergeCell ref="B35:B38"/>
    <mergeCell ref="B33:B34"/>
    <mergeCell ref="C1:F4"/>
    <mergeCell ref="F33:F34"/>
    <mergeCell ref="D36:E36"/>
    <mergeCell ref="D35:E35"/>
    <mergeCell ref="D38:E38"/>
    <mergeCell ref="D37:F37"/>
    <mergeCell ref="C21:D21"/>
    <mergeCell ref="C22:E23"/>
    <mergeCell ref="F21:F23"/>
    <mergeCell ref="C33:E34"/>
  </mergeCells>
  <phoneticPr fontId="1" type="noConversion"/>
  <pageMargins left="0.23622047244094488" right="0.23622047244094488" top="0.94488188976377951" bottom="0.74803149606299213" header="0.31496062992125984" footer="0.31496062992125984"/>
  <pageSetup paperSize="9" orientation="portrait" horizontalDpi="300" verticalDpi="300" r:id="rId1"/>
  <headerFooter>
    <oddHeader>&amp;C&amp;22견       적       서</oddHeader>
    <oddFooter>&amp;L      신한은행 (예금주 최진만)
            110-482-539938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견적용</cp:lastModifiedBy>
  <cp:lastPrinted>2019-05-19T08:15:36Z</cp:lastPrinted>
  <dcterms:created xsi:type="dcterms:W3CDTF">2019-03-28T03:58:09Z</dcterms:created>
  <dcterms:modified xsi:type="dcterms:W3CDTF">2019-05-19T08:16:35Z</dcterms:modified>
</cp:coreProperties>
</file>