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2019견적서\[군전용]견적자료\"/>
    </mc:Choice>
  </mc:AlternateContent>
  <xr:revisionPtr revIDLastSave="136" documentId="8_{0B27D420-7574-458C-ABFC-3EE3A3DEFB3B}" xr6:coauthVersionLast="43" xr6:coauthVersionMax="43" xr10:uidLastSave="{6D981FDC-E6C2-477C-B7BE-3560CD11CDCF}"/>
  <bookViews>
    <workbookView xWindow="-120" yWindow="-120" windowWidth="24240" windowHeight="131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1" l="1"/>
  <c r="F25" i="1"/>
  <c r="F26" i="1"/>
  <c r="F27" i="1"/>
  <c r="F28" i="1"/>
  <c r="F29" i="1"/>
  <c r="F30" i="1"/>
  <c r="F31" i="1"/>
  <c r="F24" i="1" l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0" i="1" l="1"/>
  <c r="C21" i="1" s="1"/>
  <c r="D34" i="1" l="1"/>
  <c r="D35" i="1" l="1"/>
  <c r="D38" i="1" s="1"/>
</calcChain>
</file>

<file path=xl/sharedStrings.xml><?xml version="1.0" encoding="utf-8"?>
<sst xmlns="http://schemas.openxmlformats.org/spreadsheetml/2006/main" count="70" uniqueCount="63">
  <si>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</si>
  <si>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</si>
  <si>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</si>
  <si>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</si>
  <si>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</si>
  <si>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</si>
  <si>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</si>
  <si>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</si>
  <si>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</si>
  <si>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</si>
  <si>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</si>
  <si>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</si>
  <si>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</si>
  <si>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</si>
  <si>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</si>
  <si>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</si>
  <si>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</si>
  <si>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</si>
  <si>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</si>
  <si>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</si>
  <si>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</si>
  <si>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</si>
  <si>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</si>
  <si>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헤드셋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</si>
  <si>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</si>
  <si>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</si>
  <si>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</si>
  <si>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</si>
  <si>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</si>
  <si>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</si>
  <si>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</si>
  <si>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</si>
  <si>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</si>
  <si>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</si>
  <si>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</si>
  <si>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</si>
  <si>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MSI H310M PRO-VD PLUS</t>
    <phoneticPr fontId="1" type="noConversion"/>
  </si>
  <si>
    <t>ABKO NCORE 아수라 풀 아크릴 블랙</t>
    <phoneticPr fontId="1" type="noConversion"/>
  </si>
  <si>
    <t>래안텍 Blaze G32CF165W 커브드 게이밍 165 무결점</t>
    <phoneticPr fontId="1" type="noConversion"/>
  </si>
  <si>
    <t>스피커</t>
    <phoneticPr fontId="1" type="noConversion"/>
  </si>
  <si>
    <t>로지텍 G430 (정품)</t>
    <phoneticPr fontId="1" type="noConversion"/>
  </si>
  <si>
    <t>로지텍 장패드 780mm x 300mm</t>
    <phoneticPr fontId="1" type="noConversion"/>
  </si>
  <si>
    <t>전화번호: 010-3047-7226</t>
    <phoneticPr fontId="1" type="noConversion"/>
  </si>
  <si>
    <t>견적일자: 2019년    6   월     1   일</t>
    <phoneticPr fontId="1" type="noConversion"/>
  </si>
  <si>
    <t>고객성명(회사명):1968부대 (백골사단)</t>
    <phoneticPr fontId="1" type="noConversion"/>
  </si>
  <si>
    <t>의자</t>
    <phoneticPr fontId="1" type="noConversion"/>
  </si>
  <si>
    <t>비애노 뉴밸런스 풀옵션 [블랙]</t>
    <phoneticPr fontId="1" type="noConversion"/>
  </si>
  <si>
    <t>삼성전자 DDR4 16G PC4-21300</t>
    <phoneticPr fontId="1" type="noConversion"/>
  </si>
  <si>
    <t>인텔 코어i5-9세대 9400F</t>
    <phoneticPr fontId="1" type="noConversion"/>
  </si>
  <si>
    <t>배송비</t>
    <phoneticPr fontId="1" type="noConversion"/>
  </si>
  <si>
    <t>컴퓨터8,모니터8,소모품8,의자13</t>
    <phoneticPr fontId="1" type="noConversion"/>
  </si>
  <si>
    <t>Britz BZ-SP600X 
Curved Soundbar [블랙]</t>
    <phoneticPr fontId="1" type="noConversion"/>
  </si>
  <si>
    <t>Microsoft Windows 10 home DSP</t>
    <phoneticPr fontId="1" type="noConversion"/>
  </si>
  <si>
    <t>ZOTAC GAMING 지포스 GTX 1660 Ti D6 6GB TWIN</t>
    <phoneticPr fontId="1" type="noConversion"/>
  </si>
  <si>
    <t>COX CKM300 게이밍 
키보드 마우스 콤보</t>
    <phoneticPr fontId="1" type="noConversion"/>
  </si>
  <si>
    <t>키보드&amp;마우스</t>
    <phoneticPr fontId="1" type="noConversion"/>
  </si>
  <si>
    <t>넷기어 GS908E</t>
    <phoneticPr fontId="1" type="noConversion"/>
  </si>
  <si>
    <t>네트워크 장비</t>
    <phoneticPr fontId="1" type="noConversion"/>
  </si>
  <si>
    <t>마이크로닉스 Classic II 500W</t>
    <phoneticPr fontId="1" type="noConversion"/>
  </si>
  <si>
    <t>/</t>
    <phoneticPr fontId="1" type="noConversion"/>
  </si>
  <si>
    <t>마이크론 Crucial MX500 
대원CTS(500GB)</t>
    <phoneticPr fontId="1" type="noConversion"/>
  </si>
  <si>
    <t>할인금액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</si>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</sst>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177" fontId="2" fillId="2" borderId="3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2" borderId="20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24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showWhiteSpace="0" view="pageLayout" topLeftCell="A19" zoomScaleNormal="100" workbookViewId="0">
      <selection activeCell="I27" sqref="I27"/>
    </sheetView>
  </sheetViews>
  <sheetFormatPr defaultRowHeight="16.5" x14ac:dyDescent="0.3"/>
  <cols>
    <col min="1" max="1" width="24.625" customWidth="1"/>
    <col min="2" max="2" width="26.5" customWidth="1"/>
    <col min="3" max="3" width="14.25" bestFit="1" customWidth="1"/>
    <col min="4" max="4" width="8.625" customWidth="1"/>
    <col min="5" max="5" width="5.75" bestFit="1" customWidth="1"/>
    <col min="6" max="6" width="10.75" customWidth="1"/>
    <col min="7" max="8" width="4.875" customWidth="1"/>
    <col min="9" max="9" width="9.5" bestFit="1" customWidth="1"/>
  </cols>
  <sheetData>
    <row r="1" spans="1:7" ht="22.5" customHeight="1" x14ac:dyDescent="0.3">
      <c r="A1" s="19" t="s">
        <v>44</v>
      </c>
      <c r="B1" s="40" t="s">
        <v>34</v>
      </c>
      <c r="C1" s="47"/>
      <c r="D1" s="48"/>
      <c r="E1" s="48"/>
      <c r="F1" s="49"/>
    </row>
    <row r="2" spans="1:7" ht="22.5" customHeight="1" x14ac:dyDescent="0.3">
      <c r="A2" s="19" t="s">
        <v>42</v>
      </c>
      <c r="B2" s="41"/>
      <c r="C2" s="50"/>
      <c r="D2" s="51"/>
      <c r="E2" s="51"/>
      <c r="F2" s="52"/>
    </row>
    <row r="3" spans="1:7" ht="22.5" customHeight="1" x14ac:dyDescent="0.3">
      <c r="A3" s="19" t="s">
        <v>43</v>
      </c>
      <c r="B3" s="19" t="s">
        <v>32</v>
      </c>
      <c r="C3" s="50"/>
      <c r="D3" s="51"/>
      <c r="E3" s="51"/>
      <c r="F3" s="52"/>
    </row>
    <row r="4" spans="1:7" ht="22.5" customHeight="1" x14ac:dyDescent="0.3">
      <c r="A4" s="27" t="s">
        <v>31</v>
      </c>
      <c r="B4" s="28"/>
      <c r="C4" s="53"/>
      <c r="D4" s="54"/>
      <c r="E4" s="54"/>
      <c r="F4" s="55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21" t="s">
        <v>3</v>
      </c>
      <c r="F6" s="1" t="s">
        <v>4</v>
      </c>
    </row>
    <row r="7" spans="1:7" ht="24" customHeight="1" x14ac:dyDescent="0.3">
      <c r="A7" s="29" t="s">
        <v>29</v>
      </c>
      <c r="B7" s="4" t="s">
        <v>48</v>
      </c>
      <c r="C7" s="5" t="s">
        <v>6</v>
      </c>
      <c r="D7" s="12">
        <v>202000</v>
      </c>
      <c r="E7" s="5">
        <v>1</v>
      </c>
      <c r="F7" s="12">
        <f>D7*E7</f>
        <v>202000</v>
      </c>
      <c r="G7" s="3"/>
    </row>
    <row r="8" spans="1:7" ht="24" customHeight="1" x14ac:dyDescent="0.3">
      <c r="A8" s="30"/>
      <c r="B8" s="5" t="s">
        <v>36</v>
      </c>
      <c r="C8" s="5" t="s">
        <v>7</v>
      </c>
      <c r="D8" s="12">
        <v>69000</v>
      </c>
      <c r="E8" s="5">
        <v>1</v>
      </c>
      <c r="F8" s="12">
        <f t="shared" ref="F8:F19" si="0">D8*E8</f>
        <v>69000</v>
      </c>
      <c r="G8" s="3"/>
    </row>
    <row r="9" spans="1:7" x14ac:dyDescent="0.3">
      <c r="A9" s="30"/>
      <c r="B9" s="6" t="s">
        <v>47</v>
      </c>
      <c r="C9" s="5" t="s">
        <v>8</v>
      </c>
      <c r="D9" s="12">
        <v>82000</v>
      </c>
      <c r="E9" s="5">
        <v>1</v>
      </c>
      <c r="F9" s="12">
        <f t="shared" si="0"/>
        <v>82000</v>
      </c>
      <c r="G9" s="3"/>
    </row>
    <row r="10" spans="1:7" ht="24" x14ac:dyDescent="0.3">
      <c r="A10" s="30"/>
      <c r="B10" s="6" t="s">
        <v>53</v>
      </c>
      <c r="C10" s="5" t="s">
        <v>9</v>
      </c>
      <c r="D10" s="12">
        <v>350000</v>
      </c>
      <c r="E10" s="5">
        <v>1</v>
      </c>
      <c r="F10" s="12">
        <f t="shared" si="0"/>
        <v>350000</v>
      </c>
      <c r="G10" s="3"/>
    </row>
    <row r="11" spans="1:7" ht="24" customHeight="1" x14ac:dyDescent="0.3">
      <c r="A11" s="30"/>
      <c r="B11" s="6" t="s">
        <v>60</v>
      </c>
      <c r="C11" s="5" t="s">
        <v>10</v>
      </c>
      <c r="D11" s="12">
        <v>82000</v>
      </c>
      <c r="E11" s="5">
        <v>1</v>
      </c>
      <c r="F11" s="12">
        <f t="shared" si="0"/>
        <v>82000</v>
      </c>
      <c r="G11" s="3"/>
    </row>
    <row r="12" spans="1:7" x14ac:dyDescent="0.3">
      <c r="A12" s="30"/>
      <c r="B12" s="6" t="s">
        <v>59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30"/>
      <c r="B13" s="5" t="s">
        <v>59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30"/>
      <c r="B14" s="6" t="s">
        <v>37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 x14ac:dyDescent="0.3">
      <c r="A15" s="30"/>
      <c r="B15" s="6" t="s">
        <v>58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30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30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30"/>
      <c r="B18" s="5" t="s">
        <v>52</v>
      </c>
      <c r="C18" s="5" t="s">
        <v>19</v>
      </c>
      <c r="D18" s="12">
        <v>128000</v>
      </c>
      <c r="E18" s="5">
        <v>1</v>
      </c>
      <c r="F18" s="12">
        <f t="shared" si="0"/>
        <v>128000</v>
      </c>
      <c r="G18" s="3"/>
    </row>
    <row r="19" spans="1:7" ht="17.25" thickBot="1" x14ac:dyDescent="0.35">
      <c r="A19" s="30"/>
      <c r="B19" s="8" t="s">
        <v>20</v>
      </c>
      <c r="C19" s="8" t="s">
        <v>17</v>
      </c>
      <c r="D19" s="13">
        <v>30000</v>
      </c>
      <c r="E19" s="8">
        <v>1</v>
      </c>
      <c r="F19" s="13">
        <f t="shared" si="0"/>
        <v>30000</v>
      </c>
      <c r="G19" s="3"/>
    </row>
    <row r="20" spans="1:7" ht="12.75" customHeight="1" thickBot="1" x14ac:dyDescent="0.35">
      <c r="A20" s="31"/>
      <c r="B20" s="37" t="s">
        <v>18</v>
      </c>
      <c r="C20" s="65">
        <f>SUM(F7:F19)</f>
        <v>1022000</v>
      </c>
      <c r="D20" s="65"/>
      <c r="E20" s="20">
        <v>8</v>
      </c>
      <c r="F20" s="66" t="s">
        <v>21</v>
      </c>
      <c r="G20" s="3"/>
    </row>
    <row r="21" spans="1:7" ht="12.75" customHeight="1" thickBot="1" x14ac:dyDescent="0.35">
      <c r="A21" s="31"/>
      <c r="B21" s="38"/>
      <c r="C21" s="65">
        <f>C20*E20</f>
        <v>8176000</v>
      </c>
      <c r="D21" s="65"/>
      <c r="E21" s="65"/>
      <c r="F21" s="38"/>
      <c r="G21" s="3"/>
    </row>
    <row r="22" spans="1:7" ht="12.75" customHeight="1" thickBot="1" x14ac:dyDescent="0.35">
      <c r="A22" s="32"/>
      <c r="B22" s="39"/>
      <c r="C22" s="65"/>
      <c r="D22" s="65"/>
      <c r="E22" s="65"/>
      <c r="F22" s="39"/>
      <c r="G22" s="3"/>
    </row>
    <row r="23" spans="1:7" ht="18" thickTop="1" x14ac:dyDescent="0.3">
      <c r="A23" s="33" t="s">
        <v>35</v>
      </c>
      <c r="B23" s="9" t="s">
        <v>28</v>
      </c>
      <c r="C23" s="10" t="s">
        <v>1</v>
      </c>
      <c r="D23" s="10" t="s">
        <v>2</v>
      </c>
      <c r="E23" s="10" t="s">
        <v>3</v>
      </c>
      <c r="F23" s="10"/>
      <c r="G23" s="3"/>
    </row>
    <row r="24" spans="1:7" ht="24" x14ac:dyDescent="0.3">
      <c r="A24" s="34"/>
      <c r="B24" s="15" t="s">
        <v>38</v>
      </c>
      <c r="C24" s="11" t="s">
        <v>22</v>
      </c>
      <c r="D24" s="12">
        <v>245000</v>
      </c>
      <c r="E24" s="5">
        <v>8</v>
      </c>
      <c r="F24" s="12">
        <f>D24*E24</f>
        <v>1960000</v>
      </c>
      <c r="G24" s="3"/>
    </row>
    <row r="25" spans="1:7" ht="24" x14ac:dyDescent="0.3">
      <c r="A25" s="34"/>
      <c r="B25" s="15" t="s">
        <v>54</v>
      </c>
      <c r="C25" s="11" t="s">
        <v>55</v>
      </c>
      <c r="D25" s="12">
        <v>17000</v>
      </c>
      <c r="E25" s="5">
        <v>8</v>
      </c>
      <c r="F25" s="12">
        <f t="shared" ref="F25:F31" si="1">D25*E25</f>
        <v>136000</v>
      </c>
      <c r="G25" s="3"/>
    </row>
    <row r="26" spans="1:7" x14ac:dyDescent="0.3">
      <c r="A26" s="34"/>
      <c r="B26" s="14" t="s">
        <v>41</v>
      </c>
      <c r="C26" s="11" t="s">
        <v>30</v>
      </c>
      <c r="D26" s="12">
        <v>6000</v>
      </c>
      <c r="E26" s="5">
        <v>8</v>
      </c>
      <c r="F26" s="12">
        <f t="shared" si="1"/>
        <v>48000</v>
      </c>
      <c r="G26" s="3"/>
    </row>
    <row r="27" spans="1:7" ht="24" x14ac:dyDescent="0.3">
      <c r="A27" s="34"/>
      <c r="B27" s="15" t="s">
        <v>51</v>
      </c>
      <c r="C27" s="11" t="s">
        <v>39</v>
      </c>
      <c r="D27" s="12">
        <v>37000</v>
      </c>
      <c r="E27" s="5">
        <v>8</v>
      </c>
      <c r="F27" s="12">
        <f t="shared" si="1"/>
        <v>296000</v>
      </c>
      <c r="G27" s="3"/>
    </row>
    <row r="28" spans="1:7" x14ac:dyDescent="0.3">
      <c r="A28" s="34"/>
      <c r="B28" s="14" t="s">
        <v>40</v>
      </c>
      <c r="C28" s="11" t="s">
        <v>23</v>
      </c>
      <c r="D28" s="12">
        <v>88000</v>
      </c>
      <c r="E28" s="5">
        <v>8</v>
      </c>
      <c r="F28" s="12">
        <f t="shared" si="1"/>
        <v>704000</v>
      </c>
      <c r="G28" s="3"/>
    </row>
    <row r="29" spans="1:7" x14ac:dyDescent="0.3">
      <c r="A29" s="34"/>
      <c r="B29" s="14" t="s">
        <v>56</v>
      </c>
      <c r="C29" s="11" t="s">
        <v>57</v>
      </c>
      <c r="D29" s="12">
        <v>99000</v>
      </c>
      <c r="E29" s="5">
        <v>2</v>
      </c>
      <c r="F29" s="12">
        <f t="shared" si="1"/>
        <v>198000</v>
      </c>
      <c r="G29" s="3"/>
    </row>
    <row r="30" spans="1:7" x14ac:dyDescent="0.3">
      <c r="A30" s="34"/>
      <c r="B30" s="14" t="s">
        <v>46</v>
      </c>
      <c r="C30" s="11" t="s">
        <v>45</v>
      </c>
      <c r="D30" s="12">
        <v>60000</v>
      </c>
      <c r="E30" s="5">
        <v>13</v>
      </c>
      <c r="F30" s="12">
        <f t="shared" si="1"/>
        <v>780000</v>
      </c>
      <c r="G30" s="3"/>
    </row>
    <row r="31" spans="1:7" x14ac:dyDescent="0.3">
      <c r="A31" s="34"/>
      <c r="B31" s="23" t="s">
        <v>50</v>
      </c>
      <c r="C31" s="22" t="s">
        <v>49</v>
      </c>
      <c r="D31" s="12">
        <v>174000</v>
      </c>
      <c r="E31" s="5">
        <v>1</v>
      </c>
      <c r="F31" s="12">
        <f t="shared" si="1"/>
        <v>174000</v>
      </c>
      <c r="G31" s="3"/>
    </row>
    <row r="32" spans="1:7" ht="13.5" customHeight="1" x14ac:dyDescent="0.3">
      <c r="A32" s="34"/>
      <c r="B32" s="45" t="s">
        <v>24</v>
      </c>
      <c r="C32" s="67">
        <f>SUM(F24:F30)</f>
        <v>4122000</v>
      </c>
      <c r="D32" s="67"/>
      <c r="E32" s="58"/>
      <c r="F32" s="56" t="s">
        <v>21</v>
      </c>
      <c r="G32" s="3"/>
    </row>
    <row r="33" spans="1:7" ht="14.25" customHeight="1" thickBot="1" x14ac:dyDescent="0.35">
      <c r="A33" s="34"/>
      <c r="B33" s="46"/>
      <c r="C33" s="68"/>
      <c r="D33" s="68"/>
      <c r="E33" s="69"/>
      <c r="F33" s="57"/>
      <c r="G33" s="3"/>
    </row>
    <row r="34" spans="1:7" x14ac:dyDescent="0.3">
      <c r="A34" s="35"/>
      <c r="B34" s="42" t="s">
        <v>25</v>
      </c>
      <c r="C34" s="24" t="s">
        <v>25</v>
      </c>
      <c r="D34" s="60">
        <f>SUM(C21,C32)</f>
        <v>12298000</v>
      </c>
      <c r="E34" s="61"/>
      <c r="F34" s="16" t="s">
        <v>21</v>
      </c>
      <c r="G34" s="3"/>
    </row>
    <row r="35" spans="1:7" x14ac:dyDescent="0.3">
      <c r="A35" s="35"/>
      <c r="B35" s="43"/>
      <c r="C35" s="25" t="s">
        <v>26</v>
      </c>
      <c r="D35" s="58">
        <f>D34*1.1-D34</f>
        <v>1229800.0000000019</v>
      </c>
      <c r="E35" s="59"/>
      <c r="F35" s="17"/>
      <c r="G35" s="3"/>
    </row>
    <row r="36" spans="1:7" x14ac:dyDescent="0.3">
      <c r="A36" s="35"/>
      <c r="B36" s="43"/>
      <c r="C36" s="25" t="s">
        <v>62</v>
      </c>
      <c r="D36" s="59">
        <v>174000</v>
      </c>
      <c r="E36" s="59"/>
      <c r="F36" s="17"/>
      <c r="G36" s="3"/>
    </row>
    <row r="37" spans="1:7" ht="13.5" customHeight="1" x14ac:dyDescent="0.3">
      <c r="A37" s="35"/>
      <c r="B37" s="43"/>
      <c r="C37" s="25" t="s">
        <v>61</v>
      </c>
      <c r="D37" s="59">
        <v>195900</v>
      </c>
      <c r="E37" s="59"/>
      <c r="F37" s="64"/>
      <c r="G37" s="3"/>
    </row>
    <row r="38" spans="1:7" ht="17.25" thickBot="1" x14ac:dyDescent="0.35">
      <c r="A38" s="36"/>
      <c r="B38" s="44"/>
      <c r="C38" s="26" t="s">
        <v>27</v>
      </c>
      <c r="D38" s="62">
        <f>SUM(D34:E36)-D37</f>
        <v>13505900.000000002</v>
      </c>
      <c r="E38" s="63"/>
      <c r="F38" s="18" t="s">
        <v>33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8">
    <mergeCell ref="C1:F4"/>
    <mergeCell ref="F32:F33"/>
    <mergeCell ref="D35:E35"/>
    <mergeCell ref="D34:E34"/>
    <mergeCell ref="D38:E38"/>
    <mergeCell ref="D37:F37"/>
    <mergeCell ref="C20:D20"/>
    <mergeCell ref="C21:E22"/>
    <mergeCell ref="F20:F22"/>
    <mergeCell ref="C32:E33"/>
    <mergeCell ref="D36:E36"/>
    <mergeCell ref="A4:B4"/>
    <mergeCell ref="A7:A22"/>
    <mergeCell ref="A23:A38"/>
    <mergeCell ref="B20:B22"/>
    <mergeCell ref="B1:B2"/>
    <mergeCell ref="B34:B38"/>
    <mergeCell ref="B32:B33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2019-06-03T05:08:22Z</cp:lastPrinted>
  <dcterms:created xsi:type="dcterms:W3CDTF">2019-03-28T03:58:09Z</dcterms:created>
  <dcterms:modified xsi:type="dcterms:W3CDTF">2019-06-03T05:09:28Z</dcterms:modified>
</cp:coreProperties>
</file>