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3" documentId="8_{5C3C1116-9623-4F69-8286-57D59CC3C2DA}" xr6:coauthVersionLast="45" xr6:coauthVersionMax="45" xr10:uidLastSave="{C32A7154-D702-4598-82C2-9709887E8C37}"/>
  <bookViews>
    <workbookView xWindow="4050" yWindow="3570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<sst xmlns="http://schemas.openxmlformats.org/spreadsheetml/2006/main" count="96" uniqueCount="87">
  <si>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</si>
  <si>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</si>
  <si>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</si>
  <si>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</si>
  <si>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</si>
  <si>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</si>
  <si>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</si>
  <si>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</si>
  <si>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</si>
  <si>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</si>
  <si>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</si>
  <si>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</si>
  <si>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</si>
  <si>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</si>
  <si>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</si>
  <si>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</si>
  <si>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</si>
  <si>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</si>
  <si>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</si>
  <si>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</si>
  <si>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</si>
  <si>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</si>
  <si>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</si>
  <si>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</si>
  <si>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</si>
  <si>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</si>
  <si>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</si>
  <si>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</si>
  <si>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</si>
  <si>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</si>
  <si>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</si>
  <si>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</si>
  <si>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</si>
  <si>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</si>
  <si>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</si>
  <si>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</si>
  <si>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</si>
  <si>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</si>
  <si>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</si>
  <si>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</si>
  <si>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</si>
  <si>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</si>
  <si>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</si>
  <si>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</si>
  <si>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</si>
  <si>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</si>
  <si>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</si>
  <si>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</si>
  <si>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</si>
  <si>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</si>
  <si>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</si>
  <si>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</si>
  <si>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</si>
  <si>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</si>
  <si>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</si>
  <si>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</si>
  <si>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</si>
  <si>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</si>
  <si>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</si>
  <si>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</si>
  <si>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</si>
  <si>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</si>
  <si>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</si>
  <si>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</si>
  <si>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</si>
  <si>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인텔 코어i5-9세대 9400F</t>
  </si>
  <si>
    <t>MSI H310M PRO-VD PLUS</t>
  </si>
  <si>
    <t>삼성전자 DDR4 16G PC4-21300</t>
  </si>
  <si>
    <t>마이크론 Crucial MX500 
대원CTS(500GB)</t>
  </si>
  <si>
    <t>ABKO NCORE 아수라 풀 아크릴 블랙</t>
  </si>
  <si>
    <t>마이크로닉스 Classic II 500W</t>
  </si>
  <si>
    <t>Microsoft Windows 10 Home(DSP 64bit 한글)</t>
  </si>
  <si>
    <t>큐센 DT35 게이밍 키보드</t>
    <phoneticPr fontId="1" type="noConversion"/>
  </si>
  <si>
    <t>로지텍 장패드 780mm x 300mm</t>
    <phoneticPr fontId="1" type="noConversion"/>
  </si>
  <si>
    <t>스피커</t>
    <phoneticPr fontId="1" type="noConversion"/>
  </si>
  <si>
    <t>Britz BZ-SP600X 
Curved Soundbar [블랙]</t>
  </si>
  <si>
    <t>로지텍 G430 (정품)</t>
  </si>
  <si>
    <t>이엠텍 지포스 GTX 1660 SUPER STORM X Dual OC D6 6GB</t>
    <phoneticPr fontId="1" type="noConversion"/>
  </si>
  <si>
    <t>이체 및 세금계산서</t>
  </si>
  <si>
    <t>래안텍 Blaze G32CF165W 커브드 게이밍 165 무결점</t>
    <phoneticPr fontId="1" type="noConversion"/>
  </si>
  <si>
    <t>모니터</t>
    <phoneticPr fontId="1" type="noConversion"/>
  </si>
  <si>
    <t>의자 및 네트워크 장비는 빼고 보내드립니다. 
기존 의자도 현재 판매중이 아닌걸로 확인됩니다.</t>
    <phoneticPr fontId="1" type="noConversion"/>
  </si>
  <si>
    <t>헤드셋</t>
    <phoneticPr fontId="1" type="noConversion"/>
  </si>
  <si>
    <t>인텔 정품쿨러</t>
    <phoneticPr fontId="1" type="noConversion"/>
  </si>
  <si>
    <t>1968부대 (백골사단)</t>
    <phoneticPr fontId="1" type="noConversion"/>
  </si>
  <si>
    <t>010-4956-7050</t>
    <phoneticPr fontId="1" type="noConversion"/>
  </si>
  <si>
    <t>택배비 (본체2,모니터2,기타소모품)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</si>
</sst>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F14" sqref="F1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84</v>
      </c>
      <c r="C1" s="33" t="s">
        <v>47</v>
      </c>
      <c r="D1" s="34"/>
      <c r="E1" s="89"/>
      <c r="F1" s="90"/>
      <c r="G1" s="90"/>
      <c r="H1" s="91"/>
    </row>
    <row r="2" spans="1:9" ht="22.5" customHeight="1">
      <c r="A2" s="18" t="s">
        <v>48</v>
      </c>
      <c r="B2" s="26" t="s">
        <v>85</v>
      </c>
      <c r="C2" s="35"/>
      <c r="D2" s="36"/>
      <c r="E2" s="92"/>
      <c r="F2" s="93"/>
      <c r="G2" s="93"/>
      <c r="H2" s="94"/>
    </row>
    <row r="3" spans="1:9" ht="22.5" customHeight="1">
      <c r="A3" s="18" t="s">
        <v>49</v>
      </c>
      <c r="B3" s="20">
        <f ca="1">TODAY()</f>
        <v>43976</v>
      </c>
      <c r="C3" s="19" t="s">
        <v>50</v>
      </c>
      <c r="D3" s="25"/>
      <c r="E3" s="92"/>
      <c r="F3" s="93"/>
      <c r="G3" s="93"/>
      <c r="H3" s="94"/>
    </row>
    <row r="4" spans="1:9" ht="22.5" customHeight="1">
      <c r="A4" s="17" t="s">
        <v>46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27</v>
      </c>
      <c r="B6" s="102"/>
      <c r="C6" s="59" t="s">
        <v>65</v>
      </c>
      <c r="D6" s="60"/>
      <c r="E6" s="3" t="s">
        <v>6</v>
      </c>
      <c r="F6" s="6">
        <v>203000</v>
      </c>
      <c r="G6" s="3">
        <v>1</v>
      </c>
      <c r="H6" s="6">
        <f>F6*G6</f>
        <v>203000</v>
      </c>
      <c r="I6" s="2"/>
    </row>
    <row r="7" spans="1:9" ht="24" customHeight="1">
      <c r="A7" s="103"/>
      <c r="B7" s="104"/>
      <c r="C7" s="59" t="s">
        <v>83</v>
      </c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66</v>
      </c>
      <c r="D8" s="60"/>
      <c r="E8" s="3" t="s">
        <v>7</v>
      </c>
      <c r="F8" s="6">
        <v>71000</v>
      </c>
      <c r="G8" s="3">
        <v>1</v>
      </c>
      <c r="H8" s="6">
        <f t="shared" si="0"/>
        <v>71000</v>
      </c>
      <c r="I8" s="2"/>
    </row>
    <row r="9" spans="1:9" ht="37.5" customHeight="1">
      <c r="A9" s="103"/>
      <c r="B9" s="104"/>
      <c r="C9" s="59" t="s">
        <v>67</v>
      </c>
      <c r="D9" s="60"/>
      <c r="E9" s="3" t="s">
        <v>8</v>
      </c>
      <c r="F9" s="6">
        <v>73000</v>
      </c>
      <c r="G9" s="3">
        <v>1</v>
      </c>
      <c r="H9" s="6">
        <f t="shared" si="0"/>
        <v>73000</v>
      </c>
      <c r="I9" s="2"/>
    </row>
    <row r="10" spans="1:9" ht="24" customHeight="1">
      <c r="A10" s="103"/>
      <c r="B10" s="104"/>
      <c r="C10" s="59" t="s">
        <v>77</v>
      </c>
      <c r="D10" s="60"/>
      <c r="E10" s="3" t="s">
        <v>9</v>
      </c>
      <c r="F10" s="6">
        <v>310000</v>
      </c>
      <c r="G10" s="3">
        <v>1</v>
      </c>
      <c r="H10" s="6">
        <f t="shared" si="0"/>
        <v>310000</v>
      </c>
      <c r="I10" s="2"/>
    </row>
    <row r="11" spans="1:9" ht="34.5" customHeight="1">
      <c r="A11" s="103"/>
      <c r="B11" s="104"/>
      <c r="C11" s="59" t="s">
        <v>68</v>
      </c>
      <c r="D11" s="60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103"/>
      <c r="B12" s="104"/>
      <c r="C12" s="59" t="s">
        <v>64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64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69</v>
      </c>
      <c r="D14" s="49"/>
      <c r="E14" s="3" t="s">
        <v>13</v>
      </c>
      <c r="F14" s="6">
        <v>42000</v>
      </c>
      <c r="G14" s="3">
        <v>1</v>
      </c>
      <c r="H14" s="6">
        <f t="shared" si="0"/>
        <v>42000</v>
      </c>
      <c r="I14" s="2"/>
    </row>
    <row r="15" spans="1:9" ht="24" customHeight="1">
      <c r="A15" s="103"/>
      <c r="B15" s="104"/>
      <c r="C15" s="48" t="s">
        <v>70</v>
      </c>
      <c r="D15" s="49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3"/>
      <c r="B16" s="104"/>
      <c r="C16" s="55" t="s">
        <v>64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51</v>
      </c>
      <c r="E17" s="4" t="s">
        <v>17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103"/>
      <c r="B18" s="104"/>
      <c r="C18" s="57" t="s">
        <v>71</v>
      </c>
      <c r="D18" s="58"/>
      <c r="E18" s="4" t="s">
        <v>28</v>
      </c>
      <c r="F18" s="7">
        <v>159000</v>
      </c>
      <c r="G18" s="4">
        <v>1</v>
      </c>
      <c r="H18" s="6">
        <f t="shared" si="0"/>
        <v>159000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1020000</v>
      </c>
      <c r="F20" s="61"/>
      <c r="G20" s="24">
        <v>2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2040000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 ht="36.75" customHeight="1">
      <c r="A24" s="105"/>
      <c r="B24" s="106"/>
      <c r="C24" s="48" t="s">
        <v>79</v>
      </c>
      <c r="D24" s="49"/>
      <c r="E24" s="5" t="s">
        <v>80</v>
      </c>
      <c r="F24" s="6">
        <v>365000</v>
      </c>
      <c r="G24" s="3">
        <v>2</v>
      </c>
      <c r="H24" s="6">
        <f>F24*G24</f>
        <v>730000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0"/>
      <c r="C25" s="50" t="s">
        <v>72</v>
      </c>
      <c r="D25" s="49"/>
      <c r="E25" s="3" t="s">
        <v>62</v>
      </c>
      <c r="F25" s="6">
        <v>15000</v>
      </c>
      <c r="G25" s="3">
        <v>2</v>
      </c>
      <c r="H25" s="6">
        <f t="shared" ref="H25:H32" si="1">F25*G25</f>
        <v>30000</v>
      </c>
      <c r="I25" s="2"/>
    </row>
    <row r="26" spans="1:9">
      <c r="A26" s="71"/>
      <c r="B26" s="72"/>
      <c r="C26" s="50" t="s">
        <v>73</v>
      </c>
      <c r="D26" s="49"/>
      <c r="E26" s="5" t="s">
        <v>25</v>
      </c>
      <c r="F26" s="6">
        <v>6000</v>
      </c>
      <c r="G26" s="3">
        <v>2</v>
      </c>
      <c r="H26" s="6">
        <f t="shared" si="1"/>
        <v>12000</v>
      </c>
      <c r="I26" s="2"/>
    </row>
    <row r="27" spans="1:9">
      <c r="A27" s="71"/>
      <c r="B27" s="72"/>
      <c r="C27" s="51" t="s">
        <v>75</v>
      </c>
      <c r="D27" s="52"/>
      <c r="E27" s="5" t="s">
        <v>74</v>
      </c>
      <c r="F27" s="6">
        <v>37000</v>
      </c>
      <c r="G27" s="3">
        <v>2</v>
      </c>
      <c r="H27" s="6">
        <f t="shared" si="1"/>
        <v>74000</v>
      </c>
      <c r="I27" s="2"/>
    </row>
    <row r="28" spans="1:9">
      <c r="A28" s="71"/>
      <c r="B28" s="72"/>
      <c r="C28" s="51" t="s">
        <v>76</v>
      </c>
      <c r="D28" s="52"/>
      <c r="E28" s="5" t="s">
        <v>82</v>
      </c>
      <c r="F28" s="6">
        <v>95000</v>
      </c>
      <c r="G28" s="3">
        <v>2</v>
      </c>
      <c r="H28" s="6">
        <f t="shared" si="1"/>
        <v>190000</v>
      </c>
      <c r="I28" s="2"/>
    </row>
    <row r="29" spans="1:9" ht="16.5" customHeight="1">
      <c r="A29" s="71"/>
      <c r="B29" s="72"/>
      <c r="C29" s="111" t="s">
        <v>81</v>
      </c>
      <c r="D29" s="111"/>
      <c r="E29" s="111"/>
      <c r="F29" s="6"/>
      <c r="G29" s="3"/>
      <c r="H29" s="6">
        <f t="shared" si="1"/>
        <v>0</v>
      </c>
      <c r="I29" s="2"/>
    </row>
    <row r="30" spans="1:9">
      <c r="A30" s="71"/>
      <c r="B30" s="72"/>
      <c r="C30" s="111"/>
      <c r="D30" s="111"/>
      <c r="E30" s="111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112"/>
      <c r="D31" s="11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113" t="s">
        <v>86</v>
      </c>
      <c r="D32" s="113"/>
      <c r="E32" s="5"/>
      <c r="F32" s="6">
        <v>30000</v>
      </c>
      <c r="G32" s="3">
        <v>1</v>
      </c>
      <c r="H32" s="6">
        <f t="shared" si="1"/>
        <v>30000</v>
      </c>
      <c r="I32" s="2"/>
    </row>
    <row r="33" spans="1:9" ht="13.5" customHeight="1">
      <c r="A33" s="75" t="s">
        <v>35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1066000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38</v>
      </c>
      <c r="B35" s="68"/>
      <c r="C35" s="81"/>
      <c r="D35" s="82"/>
      <c r="E35" s="8" t="s">
        <v>4</v>
      </c>
      <c r="F35" s="109">
        <f>SUM(E21,E33)</f>
        <v>3106000</v>
      </c>
      <c r="G35" s="109"/>
      <c r="H35" s="9" t="s">
        <v>20</v>
      </c>
      <c r="I35" s="2"/>
    </row>
    <row r="36" spans="1:9" ht="16.5" customHeight="1">
      <c r="A36" s="67" t="s">
        <v>37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310600.00000000047</v>
      </c>
      <c r="G36" s="108"/>
      <c r="H36" s="10"/>
      <c r="I36" s="2"/>
    </row>
    <row r="37" spans="1:9" ht="17.25" customHeight="1">
      <c r="A37" s="67" t="s">
        <v>33</v>
      </c>
      <c r="B37" s="68"/>
      <c r="C37" s="83"/>
      <c r="D37" s="84"/>
      <c r="E37" s="8" t="s">
        <v>32</v>
      </c>
      <c r="F37" s="65" t="s">
        <v>78</v>
      </c>
      <c r="G37" s="66"/>
      <c r="H37" s="11"/>
      <c r="I37" s="2"/>
    </row>
    <row r="38" spans="1:9" ht="19.5" customHeight="1">
      <c r="A38" s="75" t="s">
        <v>34</v>
      </c>
      <c r="B38" s="76"/>
      <c r="C38" s="85">
        <f>SUM(C35:C36)-C37</f>
        <v>0</v>
      </c>
      <c r="D38" s="86"/>
      <c r="E38" s="29" t="s">
        <v>63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3416600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49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29:E30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3" t="s">
        <v>41</v>
      </c>
      <c r="E1" s="31" t="s">
        <v>60</v>
      </c>
      <c r="F1" s="31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6" t="s">
        <v>42</v>
      </c>
    </row>
    <row r="4" spans="1:6">
      <c r="A4" t="s">
        <v>31</v>
      </c>
      <c r="B4" s="12">
        <f>Sheet1!F35-(Sheet1!C35)</f>
        <v>3106000</v>
      </c>
    </row>
    <row r="5" spans="1:6">
      <c r="A5" t="s">
        <v>45</v>
      </c>
      <c r="B5">
        <f>B4*1.13</f>
        <v>3509779.9999999995</v>
      </c>
    </row>
    <row r="6" spans="1:6">
      <c r="A6" t="s">
        <v>43</v>
      </c>
    </row>
    <row r="7" spans="1:6">
      <c r="A7" t="s">
        <v>19</v>
      </c>
      <c r="B7" s="12">
        <v>60000</v>
      </c>
    </row>
    <row r="8" spans="1:6">
      <c r="A8" t="s">
        <v>54</v>
      </c>
      <c r="B8" s="12">
        <v>70000</v>
      </c>
    </row>
    <row r="9" spans="1:6">
      <c r="A9" t="s">
        <v>52</v>
      </c>
      <c r="B9" s="12">
        <v>80000</v>
      </c>
    </row>
    <row r="10" spans="1:6">
      <c r="A10" t="s">
        <v>53</v>
      </c>
      <c r="B10" s="12">
        <v>100000</v>
      </c>
    </row>
    <row r="11" spans="1:6">
      <c r="A11" t="s">
        <v>56</v>
      </c>
      <c r="B11" s="12">
        <v>151200</v>
      </c>
    </row>
    <row r="12" spans="1:6">
      <c r="A12" t="s">
        <v>55</v>
      </c>
      <c r="B12" s="12">
        <v>188000</v>
      </c>
    </row>
    <row r="13" spans="1:6">
      <c r="A13" t="s">
        <v>57</v>
      </c>
      <c r="B13" s="12">
        <v>194290</v>
      </c>
    </row>
    <row r="14" spans="1:6">
      <c r="A14" t="s">
        <v>58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2020-05-25T06:19:41Z</cp:lastPrinted>
  <dcterms:created xsi:type="dcterms:W3CDTF">2019-03-28T03:58:09Z</dcterms:created>
  <dcterms:modified xsi:type="dcterms:W3CDTF">2020-05-25T06:22:47Z</dcterms:modified>
</cp:coreProperties>
</file>