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06ECEA50-372B-4D6B-A00A-202F6456CEA5}" xr6:coauthVersionLast="43" xr6:coauthVersionMax="43" xr10:uidLastSave="{00000000-0000-0000-0000-000000000000}"/>
  <bookViews>
    <workbookView xWindow="400" yWindow="58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<sst xmlns="http://schemas.openxmlformats.org/spreadsheetml/2006/main" count="58" uniqueCount="52">
  <si>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</si>
  <si>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</si>
  <si>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</si>
  <si>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</si>
  <si>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</si>
  <si>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</si>
  <si>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</si>
  <si>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</si>
  <si>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</si>
  <si>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</si>
  <si>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</si>
  <si>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</si>
  <si>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</si>
  <si>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</si>
  <si>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</si>
  <si>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</si>
  <si>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</si>
  <si>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</si>
  <si>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</si>
  <si>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</si>
  <si>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</si>
  <si>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</si>
  <si>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</si>
  <si>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</si>
  <si>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</si>
  <si>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</si>
  <si>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</si>
  <si>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</si>
  <si>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</si>
  <si>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</si>
  <si>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</si>
  <si>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코어i3-8세대 8100</t>
    <phoneticPr fontId="1" type="noConversion"/>
  </si>
  <si>
    <t>ASRock H310CM-HDV</t>
    <phoneticPr fontId="1" type="noConversion"/>
  </si>
  <si>
    <t>삼성전자 DDR4 8G PC4-21300</t>
    <phoneticPr fontId="1" type="noConversion"/>
  </si>
  <si>
    <t>마이크론 Crucial BX500 (240GB)</t>
    <phoneticPr fontId="1" type="noConversion"/>
  </si>
  <si>
    <t>Western Digital WD 1TB</t>
    <phoneticPr fontId="1" type="noConversion"/>
  </si>
  <si>
    <t>DVD 멀티 벌크</t>
    <phoneticPr fontId="1" type="noConversion"/>
  </si>
  <si>
    <t>DAVEN 스파클 3.0</t>
    <phoneticPr fontId="1" type="noConversion"/>
  </si>
  <si>
    <t>마이크로닉스 정격 500W</t>
    <phoneticPr fontId="1" type="noConversion"/>
  </si>
  <si>
    <t>인텔 UHD 630 내장</t>
    <phoneticPr fontId="1" type="noConversion"/>
  </si>
  <si>
    <t>라이선스키만 있는 제품</t>
    <phoneticPr fontId="1" type="noConversion"/>
  </si>
  <si>
    <t>할인금</t>
    <phoneticPr fontId="1" type="noConversion"/>
  </si>
  <si>
    <t>고객성명(회사명): 강두희</t>
    <phoneticPr fontId="1" type="noConversion"/>
  </si>
  <si>
    <t>전화번호: 010-6398-7787</t>
    <phoneticPr fontId="1" type="noConversion"/>
  </si>
  <si>
    <t>견적일자: 2019년     6  월    30   일</t>
    <phoneticPr fontId="1" type="noConversion"/>
  </si>
  <si>
    <t>납품일자: 2019년   7   월     1     일</t>
    <phoneticPr fontId="1" type="noConversion"/>
  </si>
  <si>
    <t>(퀵 배송)</t>
    <phoneticPr fontId="1" type="noConversion"/>
  </si>
  <si>
    <t>주소: 서울 성동구 성수동 1가 661-2 2층 성동경희한의원</t>
    <phoneticPr fontId="1" type="noConversion"/>
  </si>
  <si>
    <t>배송비</t>
    <phoneticPr fontId="1" type="noConversion"/>
  </si>
  <si>
    <t>USB허브</t>
    <phoneticPr fontId="1" type="noConversion"/>
  </si>
  <si>
    <t>퀵 배송</t>
    <phoneticPr fontId="1" type="noConversion"/>
  </si>
  <si>
    <t>USB 3.0 허브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</si>
</sst>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6" zoomScaleNormal="100" workbookViewId="0">
      <selection activeCell="B27" sqref="B27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42</v>
      </c>
      <c r="B1" s="61" t="s">
        <v>29</v>
      </c>
      <c r="C1" s="25"/>
      <c r="D1" s="26"/>
      <c r="E1" s="26"/>
      <c r="F1" s="27"/>
    </row>
    <row r="2" spans="1:7" ht="22.5" customHeight="1">
      <c r="A2" s="23" t="s">
        <v>43</v>
      </c>
      <c r="B2" s="62"/>
      <c r="C2" s="28"/>
      <c r="D2" s="29"/>
      <c r="E2" s="29"/>
      <c r="F2" s="30"/>
    </row>
    <row r="3" spans="1:7" ht="22.5" customHeight="1">
      <c r="A3" s="23" t="s">
        <v>44</v>
      </c>
      <c r="B3" s="23" t="s">
        <v>45</v>
      </c>
      <c r="C3" s="28"/>
      <c r="D3" s="29"/>
      <c r="E3" s="29"/>
      <c r="F3" s="30"/>
    </row>
    <row r="4" spans="1:7" ht="22.5" customHeight="1">
      <c r="A4" s="50" t="s">
        <v>47</v>
      </c>
      <c r="B4" s="51"/>
      <c r="C4" s="31"/>
      <c r="D4" s="32"/>
      <c r="E4" s="32"/>
      <c r="F4" s="33"/>
    </row>
    <row r="5" spans="1:7">
      <c r="A5" s="2" t="s">
        <v>46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27</v>
      </c>
      <c r="B7" s="4" t="s">
        <v>31</v>
      </c>
      <c r="C7" s="5" t="s">
        <v>6</v>
      </c>
      <c r="D7" s="12">
        <v>161000</v>
      </c>
      <c r="E7" s="5">
        <v>1</v>
      </c>
      <c r="F7" s="12">
        <f>D7*E7</f>
        <v>161000</v>
      </c>
      <c r="G7" s="3"/>
    </row>
    <row r="8" spans="1:7" ht="24" customHeight="1">
      <c r="A8" s="53"/>
      <c r="B8" s="5" t="s">
        <v>32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3"/>
      <c r="B9" s="6" t="s">
        <v>33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3"/>
      <c r="B10" s="6" t="s">
        <v>39</v>
      </c>
      <c r="C10" s="5" t="s">
        <v>9</v>
      </c>
      <c r="D10" s="12">
        <v>0</v>
      </c>
      <c r="E10" s="5">
        <v>1</v>
      </c>
      <c r="F10" s="12">
        <f t="shared" si="0"/>
        <v>0</v>
      </c>
      <c r="G10" s="3"/>
    </row>
    <row r="11" spans="1:7" ht="24" customHeight="1">
      <c r="A11" s="53"/>
      <c r="B11" s="5" t="s">
        <v>34</v>
      </c>
      <c r="C11" s="5" t="s">
        <v>10</v>
      </c>
      <c r="D11" s="12">
        <v>33000</v>
      </c>
      <c r="E11" s="5">
        <v>1</v>
      </c>
      <c r="F11" s="12">
        <f t="shared" si="0"/>
        <v>33000</v>
      </c>
      <c r="G11" s="3"/>
    </row>
    <row r="12" spans="1:7">
      <c r="A12" s="53"/>
      <c r="B12" s="6" t="s">
        <v>35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 t="s">
        <v>36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53"/>
      <c r="B14" s="6" t="s">
        <v>37</v>
      </c>
      <c r="C14" s="5" t="s">
        <v>13</v>
      </c>
      <c r="D14" s="12">
        <v>13000</v>
      </c>
      <c r="E14" s="5">
        <v>1</v>
      </c>
      <c r="F14" s="12">
        <f t="shared" si="0"/>
        <v>13000</v>
      </c>
      <c r="G14" s="3"/>
    </row>
    <row r="15" spans="1:7">
      <c r="A15" s="53"/>
      <c r="B15" s="6" t="s">
        <v>38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40</v>
      </c>
      <c r="C18" s="5" t="s">
        <v>19</v>
      </c>
      <c r="D18" s="12">
        <v>20000</v>
      </c>
      <c r="E18" s="5">
        <v>1</v>
      </c>
      <c r="F18" s="12">
        <f t="shared" si="0"/>
        <v>20000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509000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509000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50</v>
      </c>
      <c r="C26" s="11" t="s">
        <v>48</v>
      </c>
      <c r="D26" s="12">
        <v>10000</v>
      </c>
      <c r="E26" s="5">
        <v>1</v>
      </c>
      <c r="F26" s="12">
        <f>D26*E26</f>
        <v>10000</v>
      </c>
      <c r="G26" s="3"/>
    </row>
    <row r="27" spans="1:7">
      <c r="A27" s="57"/>
      <c r="B27" s="14" t="s">
        <v>51</v>
      </c>
      <c r="C27" s="11" t="s">
        <v>49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57"/>
      <c r="B28" s="14"/>
      <c r="C28" s="11"/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22</v>
      </c>
      <c r="C33" s="36">
        <f>SUM(F26:F32)</f>
        <v>10000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23</v>
      </c>
      <c r="C35" s="17" t="s">
        <v>23</v>
      </c>
      <c r="D35" s="38">
        <f>SUM(C22,C33)</f>
        <v>519000</v>
      </c>
      <c r="E35" s="39"/>
      <c r="F35" s="18" t="s">
        <v>21</v>
      </c>
      <c r="G35" s="3"/>
    </row>
    <row r="36" spans="1:7" ht="17.5">
      <c r="A36" s="58"/>
      <c r="B36" s="64"/>
      <c r="C36" s="19" t="s">
        <v>24</v>
      </c>
      <c r="D36" s="36">
        <f>D35*1.1-D35</f>
        <v>51900</v>
      </c>
      <c r="E36" s="37"/>
      <c r="F36" s="20"/>
      <c r="G36" s="3"/>
    </row>
    <row r="37" spans="1:7" ht="13.5" customHeight="1">
      <c r="A37" s="58"/>
      <c r="B37" s="64"/>
      <c r="C37" s="24" t="s">
        <v>41</v>
      </c>
      <c r="D37" s="42">
        <v>10900</v>
      </c>
      <c r="E37" s="42"/>
      <c r="F37" s="43"/>
      <c r="G37" s="3"/>
    </row>
    <row r="38" spans="1:7" ht="18" thickBot="1">
      <c r="A38" s="59"/>
      <c r="B38" s="65"/>
      <c r="C38" s="21" t="s">
        <v>25</v>
      </c>
      <c r="D38" s="40">
        <f>SUM(D35:E36)-D37</f>
        <v>560000</v>
      </c>
      <c r="E38" s="41"/>
      <c r="F38" s="22" t="s">
        <v>28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
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2019-06-30T03:16:49Z</dcterms:modified>
</cp:coreProperties>
</file>