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52F4A539-24B1-4A25-9A62-46DFC4AE928C}" xr6:coauthVersionLast="45" xr6:coauthVersionMax="45" xr10:uidLastSave="{7D7B3D23-0FEA-491C-8F22-678C77847126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<sst xmlns="http://schemas.openxmlformats.org/spreadsheetml/2006/main" count="88" uniqueCount="81">
  <si>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</si>
  <si>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</si>
  <si>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</si>
  <si>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</si>
  <si>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</si>
  <si>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</si>
  <si>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</si>
  <si>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</si>
  <si>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</si>
  <si>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</si>
  <si>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</si>
  <si>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</si>
  <si>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</si>
  <si>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</si>
  <si>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</si>
  <si>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</si>
  <si>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</si>
  <si>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</si>
  <si>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</si>
  <si>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</si>
  <si>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</si>
  <si>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</si>
  <si>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</si>
  <si>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</si>
  <si>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</si>
  <si>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</si>
  <si>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</si>
  <si>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</si>
  <si>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</si>
  <si>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</si>
  <si>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</si>
  <si>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</si>
  <si>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</si>
  <si>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</si>
  <si>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</si>
  <si>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</si>
  <si>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</si>
  <si>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</si>
  <si>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</si>
  <si>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</si>
  <si>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</si>
  <si>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</si>
  <si>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</si>
  <si>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</si>
  <si>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</si>
  <si>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</si>
  <si>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</si>
  <si>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</si>
  <si>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</si>
  <si>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</si>
  <si>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</si>
  <si>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</si>
  <si>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</si>
  <si>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</si>
  <si>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</si>
  <si>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</si>
  <si>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</si>
  <si>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</si>
  <si>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</si>
  <si>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</si>
  <si>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</si>
  <si>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</si>
  <si>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</si>
  <si>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</si>
  <si>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</si>
  <si>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</si>
  <si>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</si>
  <si>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</si>
  <si>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</si>
  <si>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인텔 코어i3-9세대 9100F (커피레이크-R) (정품)</t>
    <phoneticPr fontId="1" type="noConversion"/>
  </si>
  <si>
    <t>인텔 정품 쿨러</t>
    <phoneticPr fontId="1" type="noConversion"/>
  </si>
  <si>
    <t>COLORFUL H310M-E PRO V20 STCOM</t>
    <phoneticPr fontId="1" type="noConversion"/>
  </si>
  <si>
    <t>삼성전자 DDR4 8G PC4-21300 (정품)</t>
    <phoneticPr fontId="1" type="noConversion"/>
  </si>
  <si>
    <t>이엠텍 XENON 지포스 GT710 D5 1GB</t>
    <phoneticPr fontId="1" type="noConversion"/>
  </si>
  <si>
    <t>마이크론 Crucial BX500 (240GB)</t>
    <phoneticPr fontId="1" type="noConversion"/>
  </si>
  <si>
    <t>COOLMAX 가성비 NO.2</t>
    <phoneticPr fontId="1" type="noConversion"/>
  </si>
  <si>
    <t>잘만 EcoMax 500W</t>
    <phoneticPr fontId="1" type="noConversion"/>
  </si>
  <si>
    <t>고급 게이밍 5mm 장패드</t>
    <phoneticPr fontId="1" type="noConversion"/>
  </si>
  <si>
    <t>로지텍 MK275 무선합본 (정품)</t>
    <phoneticPr fontId="1" type="noConversion"/>
  </si>
  <si>
    <t>황성우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</si>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</sst>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F39" sqref="F39:G3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 t="s">
        <v>79</v>
      </c>
      <c r="C1" s="33" t="s">
        <v>49</v>
      </c>
      <c r="D1" s="34"/>
      <c r="E1" s="89"/>
      <c r="F1" s="90"/>
      <c r="G1" s="90"/>
      <c r="H1" s="91"/>
    </row>
    <row r="2" spans="1:9" ht="22.5" customHeight="1">
      <c r="A2" s="18" t="s">
        <v>50</v>
      </c>
      <c r="B2" s="26">
        <v>1050943820</v>
      </c>
      <c r="C2" s="35"/>
      <c r="D2" s="36"/>
      <c r="E2" s="92"/>
      <c r="F2" s="93"/>
      <c r="G2" s="93"/>
      <c r="H2" s="94"/>
    </row>
    <row r="3" spans="1:9" ht="22.5" customHeight="1">
      <c r="A3" s="18" t="s">
        <v>51</v>
      </c>
      <c r="B3" s="20">
        <f ca="1">TODAY()</f>
        <v>43957</v>
      </c>
      <c r="C3" s="19" t="s">
        <v>52</v>
      </c>
      <c r="D3" s="25"/>
      <c r="E3" s="92"/>
      <c r="F3" s="93"/>
      <c r="G3" s="93"/>
      <c r="H3" s="94"/>
    </row>
    <row r="4" spans="1:9" ht="22.5" customHeight="1">
      <c r="A4" s="17" t="s">
        <v>48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28</v>
      </c>
      <c r="B6" s="102"/>
      <c r="C6" s="59" t="s">
        <v>69</v>
      </c>
      <c r="D6" s="60"/>
      <c r="E6" s="3" t="s">
        <v>6</v>
      </c>
      <c r="F6" s="6">
        <v>105000</v>
      </c>
      <c r="G6" s="3">
        <v>1</v>
      </c>
      <c r="H6" s="6">
        <f>F6*G6</f>
        <v>105000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5.5" customHeight="1">
      <c r="A10" s="103"/>
      <c r="B10" s="104"/>
      <c r="C10" s="59" t="s">
        <v>73</v>
      </c>
      <c r="D10" s="60"/>
      <c r="E10" s="3" t="s">
        <v>9</v>
      </c>
      <c r="F10" s="6">
        <v>60000</v>
      </c>
      <c r="G10" s="3">
        <v>1</v>
      </c>
      <c r="H10" s="6">
        <f t="shared" si="0"/>
        <v>60000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50000</v>
      </c>
      <c r="G11" s="3">
        <v>1</v>
      </c>
      <c r="H11" s="6">
        <f t="shared" si="0"/>
        <v>50000</v>
      </c>
      <c r="I11" s="2"/>
    </row>
    <row r="12" spans="1:9" ht="25.5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75</v>
      </c>
      <c r="D14" s="49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103"/>
      <c r="B15" s="104"/>
      <c r="C15" s="48" t="s">
        <v>76</v>
      </c>
      <c r="D15" s="49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103"/>
      <c r="B16" s="104"/>
      <c r="C16" s="55" t="s">
        <v>67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61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450000</v>
      </c>
      <c r="F20" s="61"/>
      <c r="G20" s="24">
        <v>3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1350000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0"/>
      <c r="C25" s="50" t="s">
        <v>78</v>
      </c>
      <c r="D25" s="49"/>
      <c r="E25" s="3" t="s">
        <v>65</v>
      </c>
      <c r="F25" s="6">
        <v>35000</v>
      </c>
      <c r="G25" s="3">
        <v>1</v>
      </c>
      <c r="H25" s="6">
        <f t="shared" ref="H25:H32" si="1">F25*G25</f>
        <v>35000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77</v>
      </c>
      <c r="D27" s="52"/>
      <c r="E27" s="5" t="s">
        <v>25</v>
      </c>
      <c r="F27" s="6">
        <v>0</v>
      </c>
      <c r="G27" s="3">
        <v>3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37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35000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40</v>
      </c>
      <c r="B35" s="68"/>
      <c r="C35" s="81"/>
      <c r="D35" s="82"/>
      <c r="E35" s="8" t="s">
        <v>4</v>
      </c>
      <c r="F35" s="109">
        <f>SUM(E21,E33)</f>
        <v>1385000</v>
      </c>
      <c r="G35" s="109"/>
      <c r="H35" s="9" t="s">
        <v>20</v>
      </c>
      <c r="I35" s="2"/>
    </row>
    <row r="36" spans="1:9" ht="16.5" customHeight="1">
      <c r="A36" s="67" t="s">
        <v>39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138500.00000000023</v>
      </c>
      <c r="G36" s="108"/>
      <c r="H36" s="10"/>
      <c r="I36" s="2"/>
    </row>
    <row r="37" spans="1:9" ht="17.25" customHeight="1">
      <c r="A37" s="67" t="s">
        <v>35</v>
      </c>
      <c r="B37" s="68"/>
      <c r="C37" s="83"/>
      <c r="D37" s="84"/>
      <c r="E37" s="8" t="s">
        <v>33</v>
      </c>
      <c r="F37" s="65" t="s">
        <v>80</v>
      </c>
      <c r="G37" s="66"/>
      <c r="H37" s="11"/>
      <c r="I37" s="2"/>
    </row>
    <row r="38" spans="1:9" ht="19.5" customHeight="1">
      <c r="A38" s="75" t="s">
        <v>36</v>
      </c>
      <c r="B38" s="76"/>
      <c r="C38" s="85">
        <f>SUM(C35:C36)-C37</f>
        <v>0</v>
      </c>
      <c r="D38" s="86"/>
      <c r="E38" s="29" t="s">
        <v>66</v>
      </c>
      <c r="F38" s="65">
        <v>23500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IF(F37="현금(이체X)",F35,IF(F37="카드",F35+F35*13%,IF(F37="이체 및 현금영수증",F35+F35*10%,IF(F37="이체 및 세금계산서",F35+F35*10%,IF(F37="이체 및 세금계산서",F35+F35*10%,)))))-F38</f>
        <v>1500000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1385000</v>
      </c>
    </row>
    <row r="5" spans="1:6">
      <c r="A5" t="s">
        <v>47</v>
      </c>
      <c r="B5">
        <f>B4*1.13</f>
        <v>1565049.9999999998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2020-04-29T02:08:52Z</cp:lastPrinted>
  <dcterms:created xsi:type="dcterms:W3CDTF">2019-03-28T03:58:09Z</dcterms:created>
  <dcterms:modified xsi:type="dcterms:W3CDTF">2020-05-06T06:50:42Z</dcterms:modified>
</cp:coreProperties>
</file>