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0" documentId="8_{4F54FA21-29E3-4BCE-8AC2-7EC57013AE78}" xr6:coauthVersionLast="43" xr6:coauthVersionMax="43" xr10:uidLastSave="{4D51AD0F-0B54-4E78-8991-5E61381E5DA2}"/>
  <bookViews>
    <workbookView xWindow="39390" yWindow="2805" windowWidth="11055" windowHeight="11670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<sst xmlns="http://schemas.openxmlformats.org/spreadsheetml/2006/main" count="65" uniqueCount="59">
  <si>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</si>
  <si>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</si>
  <si>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</si>
  <si>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</si>
  <si>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</si>
  <si>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</si>
  <si>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</si>
  <si>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</si>
  <si>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</si>
  <si>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</si>
  <si>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</si>
  <si>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</si>
  <si>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</si>
  <si>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</si>
  <si>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</si>
  <si>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</si>
  <si>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</si>
  <si>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</si>
  <si>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</si>
  <si>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OS (운영체제)</t>
    <phoneticPr fontId="1" type="noConversion"/>
  </si>
  <si>
    <t>VAT별도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</si>
  <si>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</si>
  <si>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</si>
  <si>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</si>
  <si>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</si>
  <si>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</si>
  <si>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</si>
  <si>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</si>
  <si>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</si>
  <si>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</si>
  <si>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할인금</t>
    <phoneticPr fontId="1" type="noConversion"/>
  </si>
  <si>
    <t>복구솔루션</t>
    <phoneticPr fontId="1" type="noConversion"/>
  </si>
  <si>
    <t>키보드</t>
    <phoneticPr fontId="1" type="noConversion"/>
  </si>
  <si>
    <t>삼성전자 970 EVO Plus M.2 2280(500GB)</t>
    <phoneticPr fontId="1" type="noConversion"/>
  </si>
  <si>
    <t>마이크로닉스 Classic II 600W +12V Single Rail 85+</t>
    <phoneticPr fontId="1" type="noConversion"/>
  </si>
  <si>
    <t>마우스</t>
    <phoneticPr fontId="1" type="noConversion"/>
  </si>
  <si>
    <t>로지텍 G102 PRODIGY(벌크)</t>
    <phoneticPr fontId="1" type="noConversion"/>
  </si>
  <si>
    <t>마이크로닉스 MANIC 
게이밍필드 P1 장패드(벌크)</t>
    <phoneticPr fontId="1" type="noConversion"/>
  </si>
  <si>
    <t>마우스패드</t>
    <phoneticPr fontId="1" type="noConversion"/>
  </si>
  <si>
    <t>복구솔루션 F11</t>
    <phoneticPr fontId="1" type="noConversion"/>
  </si>
  <si>
    <t>Britz 브리츠인터내셔널 BR-1700BT</t>
    <phoneticPr fontId="1" type="noConversion"/>
  </si>
  <si>
    <t>스피커</t>
    <phoneticPr fontId="1" type="noConversion"/>
  </si>
  <si>
    <t>고객성명(회사명):  플러스스토리</t>
    <phoneticPr fontId="1" type="noConversion"/>
  </si>
  <si>
    <t>전화번호: 010-4022-3806</t>
    <phoneticPr fontId="1" type="noConversion"/>
  </si>
  <si>
    <t>견적일자: 2019년    08  월    1  일</t>
    <phoneticPr fontId="1" type="noConversion"/>
  </si>
  <si>
    <t>납품일자: 2019년    08 월      1  일</t>
    <phoneticPr fontId="1" type="noConversion"/>
  </si>
  <si>
    <t xml:space="preserve">주소: 역삼동 738-40 지하1층 </t>
    <phoneticPr fontId="1" type="noConversion"/>
  </si>
  <si>
    <t>인텔 코어i5-9세대 9400F (커피레이크-R)(정품)</t>
    <phoneticPr fontId="1" type="noConversion"/>
  </si>
  <si>
    <t>ASRock B360M PRO4 에즈윈</t>
    <phoneticPr fontId="1" type="noConversion"/>
  </si>
  <si>
    <t>삼성전자 DDR4 8G PC4-21300(정품)</t>
    <phoneticPr fontId="1" type="noConversion"/>
  </si>
  <si>
    <t>MSI 지포스 GTX 1660 벤투스 S OC D5 6GB</t>
    <phoneticPr fontId="1" type="noConversion"/>
  </si>
  <si>
    <t>Western Digital WD 1TB BLUE WD10EZEX (SATA3/7200/64M)</t>
    <phoneticPr fontId="1" type="noConversion"/>
  </si>
  <si>
    <t>ABKO SUITMASTER 340S 레베카 
강화유리 스펙트럼 HALO 화이트</t>
    <phoneticPr fontId="1" type="noConversion"/>
  </si>
  <si>
    <t>COX CK420 교체축 레인보우 LED 게이밍 기계식 키보드(블랙, 청축)</t>
    <phoneticPr fontId="1" type="noConversion"/>
  </si>
  <si>
    <t>조립및 셋팅</t>
    <phoneticPr fontId="1" type="noConversion"/>
  </si>
  <si>
    <t>무선랜카드</t>
    <phoneticPr fontId="1" type="noConversion"/>
  </si>
  <si>
    <t>A2000UA-4DBI</t>
    <phoneticPr fontId="1" type="noConversion"/>
  </si>
  <si>
    <t>XU-400N USB동글</t>
    <phoneticPr fontId="1" type="noConversion"/>
  </si>
  <si>
    <t>블루투스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</si>
</sst>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topLeftCell="A13" zoomScaleNormal="100" workbookViewId="0">
      <selection activeCell="D38" sqref="D38:E38"/>
    </sheetView>
  </sheetViews>
  <sheetFormatPr defaultRowHeight="16.5" x14ac:dyDescent="0.3"/>
  <cols>
    <col min="1" max="1" width="26.5" bestFit="1" customWidth="1"/>
    <col min="2" max="2" width="29.875" customWidth="1"/>
    <col min="3" max="3" width="11.125" bestFit="1" customWidth="1"/>
    <col min="4" max="4" width="8.625" customWidth="1"/>
    <col min="5" max="5" width="4.25" customWidth="1"/>
    <col min="6" max="6" width="10.75" customWidth="1"/>
    <col min="7" max="8" width="4.875" customWidth="1"/>
  </cols>
  <sheetData>
    <row r="1" spans="1:7" ht="22.5" customHeight="1" x14ac:dyDescent="0.3">
      <c r="A1" s="23" t="s">
        <v>42</v>
      </c>
      <c r="B1" s="61" t="s">
        <v>28</v>
      </c>
      <c r="C1" s="25"/>
      <c r="D1" s="26"/>
      <c r="E1" s="26"/>
      <c r="F1" s="27"/>
    </row>
    <row r="2" spans="1:7" ht="22.5" customHeight="1" x14ac:dyDescent="0.3">
      <c r="A2" s="23" t="s">
        <v>43</v>
      </c>
      <c r="B2" s="62"/>
      <c r="C2" s="28"/>
      <c r="D2" s="29"/>
      <c r="E2" s="29"/>
      <c r="F2" s="30"/>
    </row>
    <row r="3" spans="1:7" ht="22.5" customHeight="1" x14ac:dyDescent="0.3">
      <c r="A3" s="23" t="s">
        <v>44</v>
      </c>
      <c r="B3" s="23" t="s">
        <v>45</v>
      </c>
      <c r="C3" s="28"/>
      <c r="D3" s="29"/>
      <c r="E3" s="29"/>
      <c r="F3" s="30"/>
    </row>
    <row r="4" spans="1:7" ht="22.5" customHeight="1" x14ac:dyDescent="0.3">
      <c r="A4" s="50" t="s">
        <v>46</v>
      </c>
      <c r="B4" s="51"/>
      <c r="C4" s="31"/>
      <c r="D4" s="32"/>
      <c r="E4" s="32"/>
      <c r="F4" s="33"/>
    </row>
    <row r="5" spans="1:7" x14ac:dyDescent="0.3">
      <c r="A5" s="2"/>
      <c r="B5" s="7"/>
    </row>
    <row r="6" spans="1:7" x14ac:dyDescent="0.3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 x14ac:dyDescent="0.3">
      <c r="A7" s="52" t="s">
        <v>26</v>
      </c>
      <c r="B7" s="4" t="s">
        <v>47</v>
      </c>
      <c r="C7" s="5" t="s">
        <v>6</v>
      </c>
      <c r="D7" s="12">
        <v>203000</v>
      </c>
      <c r="E7" s="5">
        <v>1</v>
      </c>
      <c r="F7" s="12">
        <f>D7*E7</f>
        <v>203000</v>
      </c>
      <c r="G7" s="3"/>
    </row>
    <row r="8" spans="1:7" ht="24" customHeight="1" x14ac:dyDescent="0.3">
      <c r="A8" s="53"/>
      <c r="B8" s="5" t="s">
        <v>48</v>
      </c>
      <c r="C8" s="5" t="s">
        <v>7</v>
      </c>
      <c r="D8" s="12">
        <v>96000</v>
      </c>
      <c r="E8" s="5">
        <v>1</v>
      </c>
      <c r="F8" s="12">
        <f t="shared" ref="F8:F20" si="0">D8*E8</f>
        <v>96000</v>
      </c>
      <c r="G8" s="3"/>
    </row>
    <row r="9" spans="1:7" x14ac:dyDescent="0.3">
      <c r="A9" s="53"/>
      <c r="B9" s="6" t="s">
        <v>49</v>
      </c>
      <c r="C9" s="5" t="s">
        <v>8</v>
      </c>
      <c r="D9" s="12">
        <v>46000</v>
      </c>
      <c r="E9" s="5">
        <v>2</v>
      </c>
      <c r="F9" s="12">
        <f t="shared" si="0"/>
        <v>92000</v>
      </c>
      <c r="G9" s="3"/>
    </row>
    <row r="10" spans="1:7" ht="24" x14ac:dyDescent="0.3">
      <c r="A10" s="53"/>
      <c r="B10" s="6" t="s">
        <v>50</v>
      </c>
      <c r="C10" s="5" t="s">
        <v>9</v>
      </c>
      <c r="D10" s="12">
        <v>273000</v>
      </c>
      <c r="E10" s="5">
        <v>1</v>
      </c>
      <c r="F10" s="12">
        <f t="shared" si="0"/>
        <v>273000</v>
      </c>
      <c r="G10" s="3"/>
    </row>
    <row r="11" spans="1:7" ht="24" customHeight="1" x14ac:dyDescent="0.3">
      <c r="A11" s="53"/>
      <c r="B11" s="5" t="s">
        <v>33</v>
      </c>
      <c r="C11" s="5" t="s">
        <v>10</v>
      </c>
      <c r="D11" s="12">
        <v>147000</v>
      </c>
      <c r="E11" s="5">
        <v>1</v>
      </c>
      <c r="F11" s="12">
        <f t="shared" si="0"/>
        <v>147000</v>
      </c>
      <c r="G11" s="3"/>
    </row>
    <row r="12" spans="1:7" ht="24" x14ac:dyDescent="0.3">
      <c r="A12" s="53"/>
      <c r="B12" s="6" t="s">
        <v>51</v>
      </c>
      <c r="C12" s="5" t="s">
        <v>11</v>
      </c>
      <c r="D12" s="12">
        <v>51000</v>
      </c>
      <c r="E12" s="5">
        <v>1</v>
      </c>
      <c r="F12" s="12">
        <f t="shared" si="0"/>
        <v>51000</v>
      </c>
      <c r="G12" s="3"/>
    </row>
    <row r="13" spans="1:7" ht="24" customHeight="1" x14ac:dyDescent="0.3">
      <c r="A13" s="53"/>
      <c r="B13" s="5"/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 x14ac:dyDescent="0.3">
      <c r="A14" s="53"/>
      <c r="B14" s="6" t="s">
        <v>52</v>
      </c>
      <c r="C14" s="5" t="s">
        <v>13</v>
      </c>
      <c r="D14" s="12">
        <v>53000</v>
      </c>
      <c r="E14" s="5">
        <v>1</v>
      </c>
      <c r="F14" s="12">
        <f t="shared" si="0"/>
        <v>53000</v>
      </c>
      <c r="G14" s="3"/>
    </row>
    <row r="15" spans="1:7" ht="24" x14ac:dyDescent="0.3">
      <c r="A15" s="53"/>
      <c r="B15" s="6" t="s">
        <v>34</v>
      </c>
      <c r="C15" s="5" t="s">
        <v>14</v>
      </c>
      <c r="D15" s="12">
        <v>54000</v>
      </c>
      <c r="E15" s="5">
        <v>1</v>
      </c>
      <c r="F15" s="12">
        <f t="shared" si="0"/>
        <v>54000</v>
      </c>
      <c r="G15" s="3"/>
    </row>
    <row r="16" spans="1:7" ht="24" customHeight="1" x14ac:dyDescent="0.3">
      <c r="A16" s="53"/>
      <c r="B16" s="6"/>
      <c r="C16" s="5" t="s">
        <v>15</v>
      </c>
      <c r="D16" s="12"/>
      <c r="E16" s="5"/>
      <c r="F16" s="12">
        <f t="shared" si="0"/>
        <v>0</v>
      </c>
      <c r="G16" s="3"/>
    </row>
    <row r="17" spans="1:7" ht="24" customHeight="1" x14ac:dyDescent="0.3">
      <c r="A17" s="53"/>
      <c r="B17" s="6"/>
      <c r="C17" s="5" t="s">
        <v>16</v>
      </c>
      <c r="D17" s="12"/>
      <c r="E17" s="5"/>
      <c r="F17" s="12">
        <f t="shared" si="0"/>
        <v>0</v>
      </c>
      <c r="G17" s="3"/>
    </row>
    <row r="18" spans="1:7" ht="24" customHeight="1" x14ac:dyDescent="0.3">
      <c r="A18" s="53"/>
      <c r="B18" s="5"/>
      <c r="C18" s="5" t="s">
        <v>19</v>
      </c>
      <c r="D18" s="12"/>
      <c r="E18" s="5"/>
      <c r="F18" s="12">
        <f t="shared" si="0"/>
        <v>0</v>
      </c>
      <c r="G18" s="3"/>
    </row>
    <row r="19" spans="1:7" x14ac:dyDescent="0.3">
      <c r="A19" s="53"/>
      <c r="B19" s="8" t="s">
        <v>54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 x14ac:dyDescent="0.35">
      <c r="A20" s="54"/>
      <c r="B20" s="8" t="s">
        <v>39</v>
      </c>
      <c r="C20" s="8" t="s">
        <v>31</v>
      </c>
      <c r="D20" s="13">
        <v>20000</v>
      </c>
      <c r="E20" s="8">
        <v>1</v>
      </c>
      <c r="F20" s="13">
        <f t="shared" si="0"/>
        <v>20000</v>
      </c>
      <c r="G20" s="3"/>
    </row>
    <row r="21" spans="1:7" ht="12.75" customHeight="1" thickBot="1" x14ac:dyDescent="0.35">
      <c r="A21" s="54"/>
      <c r="B21" s="60" t="s">
        <v>18</v>
      </c>
      <c r="C21" s="44">
        <f>SUM(F7:F20)</f>
        <v>1049000</v>
      </c>
      <c r="D21" s="44"/>
      <c r="E21" s="16">
        <v>2</v>
      </c>
      <c r="F21" s="45" t="s">
        <v>20</v>
      </c>
      <c r="G21" s="3"/>
    </row>
    <row r="22" spans="1:7" ht="12.75" customHeight="1" thickBot="1" x14ac:dyDescent="0.35">
      <c r="A22" s="54"/>
      <c r="B22" s="46"/>
      <c r="C22" s="44">
        <f>C21*E21</f>
        <v>2098000</v>
      </c>
      <c r="D22" s="44"/>
      <c r="E22" s="44"/>
      <c r="F22" s="46"/>
      <c r="G22" s="3"/>
    </row>
    <row r="23" spans="1:7" ht="12.75" customHeight="1" thickBot="1" x14ac:dyDescent="0.35">
      <c r="A23" s="55"/>
      <c r="B23" s="47"/>
      <c r="C23" s="44"/>
      <c r="D23" s="44"/>
      <c r="E23" s="44"/>
      <c r="F23" s="47"/>
      <c r="G23" s="3"/>
    </row>
    <row r="24" spans="1:7" ht="17.25" thickBot="1" x14ac:dyDescent="0.35">
      <c r="B24" s="3"/>
      <c r="C24" s="3"/>
      <c r="D24" s="3"/>
      <c r="E24" s="3"/>
      <c r="F24" s="3"/>
      <c r="G24" s="3"/>
    </row>
    <row r="25" spans="1:7" ht="18" thickTop="1" x14ac:dyDescent="0.3">
      <c r="A25" s="56" t="s">
        <v>29</v>
      </c>
      <c r="B25" s="9" t="s">
        <v>25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 x14ac:dyDescent="0.3">
      <c r="A26" s="57"/>
      <c r="B26" s="15" t="s">
        <v>57</v>
      </c>
      <c r="C26" s="11" t="s">
        <v>58</v>
      </c>
      <c r="D26" s="12">
        <v>6500</v>
      </c>
      <c r="E26" s="5">
        <v>2</v>
      </c>
      <c r="F26" s="12">
        <f>D26*E26</f>
        <v>13000</v>
      </c>
      <c r="G26" s="3"/>
    </row>
    <row r="27" spans="1:7" ht="24" x14ac:dyDescent="0.3">
      <c r="A27" s="57"/>
      <c r="B27" s="15" t="s">
        <v>53</v>
      </c>
      <c r="C27" s="5" t="s">
        <v>32</v>
      </c>
      <c r="D27" s="12">
        <v>28000</v>
      </c>
      <c r="E27" s="5">
        <v>2</v>
      </c>
      <c r="F27" s="12">
        <f t="shared" ref="F27:F32" si="1">D27*E27</f>
        <v>56000</v>
      </c>
      <c r="G27" s="3"/>
    </row>
    <row r="28" spans="1:7" x14ac:dyDescent="0.3">
      <c r="A28" s="57"/>
      <c r="B28" s="14" t="s">
        <v>36</v>
      </c>
      <c r="C28" s="11" t="s">
        <v>35</v>
      </c>
      <c r="D28" s="12">
        <v>20000</v>
      </c>
      <c r="E28" s="5">
        <v>2</v>
      </c>
      <c r="F28" s="12">
        <f t="shared" si="1"/>
        <v>40000</v>
      </c>
      <c r="G28" s="3"/>
    </row>
    <row r="29" spans="1:7" ht="24" x14ac:dyDescent="0.3">
      <c r="A29" s="57"/>
      <c r="B29" s="15" t="s">
        <v>37</v>
      </c>
      <c r="C29" s="11" t="s">
        <v>38</v>
      </c>
      <c r="D29" s="12">
        <v>7000</v>
      </c>
      <c r="E29" s="5">
        <v>2</v>
      </c>
      <c r="F29" s="12">
        <f t="shared" si="1"/>
        <v>14000</v>
      </c>
      <c r="G29" s="3"/>
    </row>
    <row r="30" spans="1:7" x14ac:dyDescent="0.3">
      <c r="A30" s="57"/>
      <c r="B30" s="14" t="s">
        <v>40</v>
      </c>
      <c r="C30" s="11" t="s">
        <v>41</v>
      </c>
      <c r="D30" s="12">
        <v>130000</v>
      </c>
      <c r="E30" s="5">
        <v>2</v>
      </c>
      <c r="F30" s="12">
        <f t="shared" si="1"/>
        <v>260000</v>
      </c>
      <c r="G30" s="3"/>
    </row>
    <row r="31" spans="1:7" hidden="1" x14ac:dyDescent="0.3">
      <c r="A31" s="57"/>
      <c r="B31" s="14"/>
      <c r="C31" s="11"/>
      <c r="D31" s="12"/>
      <c r="E31" s="5"/>
      <c r="F31" s="12">
        <f t="shared" si="1"/>
        <v>0</v>
      </c>
      <c r="G31" s="3"/>
    </row>
    <row r="32" spans="1:7" x14ac:dyDescent="0.3">
      <c r="A32" s="57"/>
      <c r="B32" s="14" t="s">
        <v>56</v>
      </c>
      <c r="C32" s="11" t="s">
        <v>55</v>
      </c>
      <c r="D32" s="12">
        <v>30000</v>
      </c>
      <c r="E32" s="5">
        <v>2</v>
      </c>
      <c r="F32" s="12">
        <f t="shared" si="1"/>
        <v>60000</v>
      </c>
      <c r="G32" s="3"/>
    </row>
    <row r="33" spans="1:7" ht="13.5" customHeight="1" x14ac:dyDescent="0.3">
      <c r="A33" s="57"/>
      <c r="B33" s="66" t="s">
        <v>21</v>
      </c>
      <c r="C33" s="36">
        <f>SUM(F26:F32)</f>
        <v>443000</v>
      </c>
      <c r="D33" s="36"/>
      <c r="E33" s="37"/>
      <c r="F33" s="34" t="s">
        <v>20</v>
      </c>
      <c r="G33" s="3"/>
    </row>
    <row r="34" spans="1:7" ht="14.25" customHeight="1" thickBot="1" x14ac:dyDescent="0.35">
      <c r="A34" s="57"/>
      <c r="B34" s="67"/>
      <c r="C34" s="48"/>
      <c r="D34" s="48"/>
      <c r="E34" s="49"/>
      <c r="F34" s="35"/>
      <c r="G34" s="3"/>
    </row>
    <row r="35" spans="1:7" ht="17.25" x14ac:dyDescent="0.3">
      <c r="A35" s="58"/>
      <c r="B35" s="63" t="s">
        <v>22</v>
      </c>
      <c r="C35" s="17" t="s">
        <v>22</v>
      </c>
      <c r="D35" s="38">
        <f>SUM(C22,C33)</f>
        <v>2541000</v>
      </c>
      <c r="E35" s="39"/>
      <c r="F35" s="18" t="s">
        <v>20</v>
      </c>
      <c r="G35" s="3"/>
    </row>
    <row r="36" spans="1:7" ht="17.25" x14ac:dyDescent="0.3">
      <c r="A36" s="58"/>
      <c r="B36" s="64"/>
      <c r="C36" s="19" t="s">
        <v>23</v>
      </c>
      <c r="D36" s="36">
        <f>D35*1.1-D35</f>
        <v>254100</v>
      </c>
      <c r="E36" s="37"/>
      <c r="F36" s="20"/>
      <c r="G36" s="3"/>
    </row>
    <row r="37" spans="1:7" ht="13.5" customHeight="1" x14ac:dyDescent="0.3">
      <c r="A37" s="58"/>
      <c r="B37" s="64"/>
      <c r="C37" s="24" t="s">
        <v>30</v>
      </c>
      <c r="D37" s="42">
        <v>15100</v>
      </c>
      <c r="E37" s="42"/>
      <c r="F37" s="43"/>
      <c r="G37" s="3"/>
    </row>
    <row r="38" spans="1:7" ht="18" thickBot="1" x14ac:dyDescent="0.35">
      <c r="A38" s="59"/>
      <c r="B38" s="65"/>
      <c r="C38" s="21" t="s">
        <v>24</v>
      </c>
      <c r="D38" s="40">
        <f>SUM(D35:E36)-D37</f>
        <v>2780000</v>
      </c>
      <c r="E38" s="41"/>
      <c r="F38" s="22" t="s">
        <v>27</v>
      </c>
      <c r="G38" s="3"/>
    </row>
    <row r="39" spans="1:7" ht="17.25" thickTop="1" x14ac:dyDescent="0.3">
      <c r="B39" s="3"/>
      <c r="C39" s="3"/>
      <c r="D39" s="3"/>
      <c r="E39" s="3"/>
      <c r="F39" s="3"/>
      <c r="G39" s="3"/>
    </row>
    <row r="40" spans="1:7" x14ac:dyDescent="0.3">
      <c r="B40" s="3"/>
      <c r="C40" s="3"/>
      <c r="D40" s="3"/>
      <c r="E40" s="3"/>
      <c r="F40" s="3"/>
      <c r="G40" s="3"/>
    </row>
    <row r="41" spans="1:7" x14ac:dyDescent="0.3">
      <c r="B41" s="3"/>
      <c r="C41" s="3"/>
      <c r="D41" s="3"/>
      <c r="E41" s="3"/>
      <c r="F41" s="3"/>
      <c r="G41" s="3"/>
    </row>
    <row r="42" spans="1:7" x14ac:dyDescent="0.3">
      <c r="B42" s="3"/>
      <c r="C42" s="3"/>
      <c r="D42" s="3"/>
      <c r="E42" s="3"/>
      <c r="F42" s="3"/>
      <c r="G42" s="3"/>
    </row>
    <row r="43" spans="1:7" x14ac:dyDescent="0.3">
      <c r="B43" s="3"/>
      <c r="C43" s="3"/>
      <c r="D43" s="3"/>
      <c r="E43" s="3"/>
      <c r="F43" s="3"/>
      <c r="G43" s="3"/>
    </row>
  </sheetData>
  <mergeCells count="17">
    <mergeCell ref="A4:B4"/>
    <mergeCell ref="A7:A23"/>
    <mergeCell ref="A25:A38"/>
    <mergeCell ref="B21:B23"/>
    <mergeCell ref="B1:B2"/>
    <mergeCell ref="B35:B38"/>
    <mergeCell ref="B33:B34"/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</mergeCells>
  <phoneticPr fontId="1" type="noConversion"/>
  <pageMargins left="0.25" right="0.25" top="0.75" bottom="0.75" header="0.3" footer="0.3"/>
  <pageSetup paperSize="9" orientation="portrait" horizontalDpi="4294967293" verticalDpi="0" r:id="rId1"/>
  <headerFooter>
    <oddHeader>&amp;C&amp;22견       적       서</oddHeader>
    <oddFooter>&amp;L신한은행 110-482-539938 (최진만)&amp;R리얼컴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2019-08-01T05:26:39Z</cp:lastPrinted>
  <dcterms:created xsi:type="dcterms:W3CDTF">2019-03-28T03:58:09Z</dcterms:created>
  <dcterms:modified xsi:type="dcterms:W3CDTF">2019-08-01T05:31:49Z</dcterms:modified>
</cp:coreProperties>
</file>