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9E3790FC-A0E7-4433-A01C-F39F11A6BA76}" xr6:coauthVersionLast="45" xr6:coauthVersionMax="45" xr10:uidLastSave="{BFD4B7FE-7ED4-48F9-89EE-EB0286A679D1}"/>
  <bookViews>
    <workbookView xWindow="-27420" yWindow="300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19" i="1"/>
  <c r="F20" i="1" l="1"/>
  <c r="F26" i="1" l="1"/>
  <c r="F27" i="1"/>
  <c r="F28" i="1"/>
  <c r="F29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<sst xmlns="http://schemas.openxmlformats.org/spreadsheetml/2006/main" count="66" uniqueCount="57">
  <si>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</si>
  <si>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</si>
  <si>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</si>
  <si>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</si>
  <si>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</si>
  <si>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</si>
  <si>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</si>
  <si>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</si>
  <si>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</si>
  <si>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</si>
  <si>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</si>
  <si>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</si>
  <si>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</si>
  <si>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</si>
  <si>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</si>
  <si>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</si>
  <si>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</si>
  <si>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</si>
  <si>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</si>
  <si>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</si>
  <si>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</si>
  <si>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</si>
  <si>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</si>
  <si>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</si>
  <si>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</si>
  <si>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</si>
  <si>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</si>
  <si>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</si>
  <si>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</si>
  <si>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</si>
  <si>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</si>
  <si>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</si>
  <si>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</si>
  <si>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</si>
  <si>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</si>
  <si>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</si>
  <si>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</si>
  <si>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</si>
  <si>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</si>
  <si>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</si>
  <si>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</si>
  <si>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납품일자: 2019년  12 월    일</t>
    <phoneticPr fontId="1" type="noConversion"/>
  </si>
  <si>
    <t>AMD 라이젠 7 3700X (마티스)(정품)</t>
    <phoneticPr fontId="1" type="noConversion"/>
  </si>
  <si>
    <t>MSI X570-A PRO</t>
    <phoneticPr fontId="1" type="noConversion"/>
  </si>
  <si>
    <t>삼성전자 DDR4 16G PC4-21300(정품)</t>
    <phoneticPr fontId="1" type="noConversion"/>
  </si>
  <si>
    <t>ZOTAC GAMING 지포스 GTX 1660 Ti D6 6GB TWIN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</si>
  <si>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</si>
  <si>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</si>
  <si>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잘만 S3 풀 아크릴</t>
    <phoneticPr fontId="1" type="noConversion"/>
  </si>
  <si>
    <t>마이크로닉스 Classic II 700W +12V Single Rail 85+</t>
    <phoneticPr fontId="1" type="noConversion"/>
  </si>
  <si>
    <t>견적일자: 2019년  12 월   13 일</t>
    <phoneticPr fontId="1" type="noConversion"/>
  </si>
  <si>
    <t>고객성명(회사명): 정이든</t>
    <phoneticPr fontId="1" type="noConversion"/>
  </si>
  <si>
    <t>전화번호: 010-6671-5048</t>
    <phoneticPr fontId="1" type="noConversion"/>
  </si>
  <si>
    <t>윈도우 10 OEM</t>
    <phoneticPr fontId="1" type="noConversion"/>
  </si>
  <si>
    <t>배송 및 출장설치</t>
    <phoneticPr fontId="1" type="noConversion"/>
  </si>
  <si>
    <t>배송비</t>
    <phoneticPr fontId="1" type="noConversion"/>
  </si>
  <si>
    <t>래안텍 EdgeArt Q2775P HDR WQHD 베젤리스 리얼 75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</si>
</sst>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100" workbookViewId="0">
      <selection activeCell="F10" sqref="F1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51</v>
      </c>
      <c r="B1" s="32" t="s">
        <v>29</v>
      </c>
      <c r="C1" s="42"/>
      <c r="D1" s="43"/>
      <c r="E1" s="43"/>
      <c r="F1" s="44"/>
    </row>
    <row r="2" spans="1:7" ht="22.5" customHeight="1">
      <c r="A2" s="19" t="s">
        <v>52</v>
      </c>
      <c r="B2" s="33"/>
      <c r="C2" s="45"/>
      <c r="D2" s="46"/>
      <c r="E2" s="46"/>
      <c r="F2" s="47"/>
    </row>
    <row r="3" spans="1:7" ht="22.5" customHeight="1">
      <c r="A3" s="19" t="s">
        <v>50</v>
      </c>
      <c r="B3" s="19" t="s">
        <v>41</v>
      </c>
      <c r="C3" s="45"/>
      <c r="D3" s="46"/>
      <c r="E3" s="46"/>
      <c r="F3" s="47"/>
    </row>
    <row r="4" spans="1:7" ht="22.5" customHeight="1">
      <c r="A4" s="27" t="s">
        <v>27</v>
      </c>
      <c r="B4" s="28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39</v>
      </c>
      <c r="B6" s="21" t="s">
        <v>42</v>
      </c>
      <c r="C6" s="3" t="s">
        <v>6</v>
      </c>
      <c r="D6" s="8">
        <v>420000</v>
      </c>
      <c r="E6" s="3">
        <v>1</v>
      </c>
      <c r="F6" s="8">
        <f>D6*E6</f>
        <v>420000</v>
      </c>
      <c r="G6" s="2"/>
    </row>
    <row r="7" spans="1:7" ht="24" customHeight="1">
      <c r="A7" s="40"/>
      <c r="B7" s="21" t="s">
        <v>43</v>
      </c>
      <c r="C7" s="3" t="s">
        <v>7</v>
      </c>
      <c r="D7" s="8">
        <v>206000</v>
      </c>
      <c r="E7" s="3">
        <v>1</v>
      </c>
      <c r="F7" s="8">
        <f t="shared" ref="F7:F20" si="0">D7*E7</f>
        <v>206000</v>
      </c>
      <c r="G7" s="2"/>
    </row>
    <row r="8" spans="1:7">
      <c r="A8" s="40"/>
      <c r="B8" s="21" t="s">
        <v>44</v>
      </c>
      <c r="C8" s="3" t="s">
        <v>8</v>
      </c>
      <c r="D8" s="8">
        <v>70000</v>
      </c>
      <c r="E8" s="3">
        <v>2</v>
      </c>
      <c r="F8" s="8">
        <f t="shared" si="0"/>
        <v>140000</v>
      </c>
      <c r="G8" s="2"/>
    </row>
    <row r="9" spans="1:7" ht="24">
      <c r="A9" s="40"/>
      <c r="B9" s="21" t="s">
        <v>45</v>
      </c>
      <c r="C9" s="3" t="s">
        <v>9</v>
      </c>
      <c r="D9" s="8">
        <v>330000</v>
      </c>
      <c r="E9" s="3">
        <v>1</v>
      </c>
      <c r="F9" s="8">
        <f t="shared" si="0"/>
        <v>330000</v>
      </c>
      <c r="G9" s="2"/>
    </row>
    <row r="10" spans="1:7" ht="24" customHeight="1">
      <c r="A10" s="40"/>
      <c r="B10" s="21" t="s">
        <v>46</v>
      </c>
      <c r="C10" s="3" t="s">
        <v>10</v>
      </c>
      <c r="D10" s="8">
        <v>138000</v>
      </c>
      <c r="E10" s="3">
        <v>1</v>
      </c>
      <c r="F10" s="8">
        <f t="shared" si="0"/>
        <v>138000</v>
      </c>
      <c r="G10" s="2"/>
    </row>
    <row r="11" spans="1:7" ht="24">
      <c r="A11" s="40"/>
      <c r="B11" s="21" t="s">
        <v>47</v>
      </c>
      <c r="C11" s="3" t="s">
        <v>11</v>
      </c>
      <c r="D11" s="8">
        <v>66000</v>
      </c>
      <c r="E11" s="3">
        <v>1</v>
      </c>
      <c r="F11" s="8">
        <f t="shared" si="0"/>
        <v>66000</v>
      </c>
      <c r="G11" s="2"/>
    </row>
    <row r="12" spans="1:7" ht="24" customHeight="1">
      <c r="A12" s="40"/>
      <c r="B12" s="21" t="s">
        <v>35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48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 ht="24">
      <c r="A14" s="40"/>
      <c r="B14" s="11" t="s">
        <v>49</v>
      </c>
      <c r="C14" s="3" t="s">
        <v>14</v>
      </c>
      <c r="D14" s="8">
        <v>68000</v>
      </c>
      <c r="E14" s="3">
        <v>1</v>
      </c>
      <c r="F14" s="8">
        <f t="shared" si="0"/>
        <v>68000</v>
      </c>
      <c r="G14" s="2"/>
    </row>
    <row r="15" spans="1:7" ht="24" customHeight="1">
      <c r="A15" s="40"/>
      <c r="B15" s="11" t="s">
        <v>35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0"/>
      <c r="B16" s="11" t="s">
        <v>35</v>
      </c>
      <c r="C16" s="3" t="s">
        <v>33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22" t="s">
        <v>35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0"/>
      <c r="B19" s="23" t="s">
        <v>53</v>
      </c>
      <c r="C19" s="4" t="s">
        <v>40</v>
      </c>
      <c r="D19" s="9">
        <v>50000</v>
      </c>
      <c r="E19" s="4">
        <v>1</v>
      </c>
      <c r="F19" s="9">
        <f t="shared" si="0"/>
        <v>50000</v>
      </c>
      <c r="G19" s="2"/>
    </row>
    <row r="20" spans="1:7" ht="17.25" thickBot="1">
      <c r="A20" s="40"/>
      <c r="B20" s="23"/>
      <c r="C20" s="4" t="s">
        <v>34</v>
      </c>
      <c r="D20" s="9"/>
      <c r="E20" s="4"/>
      <c r="F20" s="9">
        <f t="shared" si="0"/>
        <v>0</v>
      </c>
      <c r="G20" s="2"/>
    </row>
    <row r="21" spans="1:7" ht="12.75" customHeight="1" thickBot="1">
      <c r="A21" s="40"/>
      <c r="B21" s="29" t="s">
        <v>18</v>
      </c>
      <c r="C21" s="61">
        <f>SUM(F6:F20)</f>
        <v>1510000</v>
      </c>
      <c r="D21" s="61"/>
      <c r="E21" s="12">
        <v>1</v>
      </c>
      <c r="F21" s="62" t="s">
        <v>20</v>
      </c>
      <c r="G21" s="2"/>
    </row>
    <row r="22" spans="1:7" ht="12.75" customHeight="1" thickBot="1">
      <c r="A22" s="40"/>
      <c r="B22" s="30"/>
      <c r="C22" s="61">
        <f>C21*E21</f>
        <v>1510000</v>
      </c>
      <c r="D22" s="61"/>
      <c r="E22" s="61"/>
      <c r="F22" s="63"/>
      <c r="G22" s="2"/>
    </row>
    <row r="23" spans="1:7" ht="12.75" customHeight="1" thickBot="1">
      <c r="A23" s="40"/>
      <c r="B23" s="31"/>
      <c r="C23" s="61"/>
      <c r="D23" s="61"/>
      <c r="E23" s="61"/>
      <c r="F23" s="64"/>
      <c r="G23" s="2"/>
    </row>
    <row r="24" spans="1:7" ht="17.25" customHeight="1">
      <c r="A24" s="40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1"/>
      <c r="B25" s="11" t="s">
        <v>56</v>
      </c>
      <c r="C25" s="7" t="s">
        <v>21</v>
      </c>
      <c r="D25" s="8">
        <v>180000</v>
      </c>
      <c r="E25" s="3">
        <v>2</v>
      </c>
      <c r="F25" s="8">
        <f>D25*E25</f>
        <v>360000</v>
      </c>
      <c r="G25" s="2"/>
    </row>
    <row r="26" spans="1:7" ht="33.75">
      <c r="A26" s="24" t="s">
        <v>36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37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 t="s">
        <v>54</v>
      </c>
      <c r="C30" s="7" t="s">
        <v>55</v>
      </c>
      <c r="D30" s="8">
        <v>30000</v>
      </c>
      <c r="E30" s="3">
        <v>1</v>
      </c>
      <c r="F30" s="8">
        <f t="shared" si="1"/>
        <v>30000</v>
      </c>
      <c r="G30" s="2"/>
    </row>
    <row r="31" spans="1:7" ht="13.5" customHeight="1">
      <c r="A31" s="25"/>
      <c r="B31" s="37" t="s">
        <v>22</v>
      </c>
      <c r="C31" s="53">
        <f>SUM(F25:F30)</f>
        <v>390000</v>
      </c>
      <c r="D31" s="53"/>
      <c r="E31" s="54"/>
      <c r="F31" s="51" t="s">
        <v>20</v>
      </c>
      <c r="G31" s="2"/>
    </row>
    <row r="32" spans="1:7" ht="14.25" customHeight="1" thickBot="1">
      <c r="A32" s="25"/>
      <c r="B32" s="38"/>
      <c r="C32" s="65"/>
      <c r="D32" s="65"/>
      <c r="E32" s="66"/>
      <c r="F32" s="52"/>
      <c r="G32" s="2"/>
    </row>
    <row r="33" spans="1:7" ht="17.25">
      <c r="A33" s="25"/>
      <c r="B33" s="34" t="s">
        <v>23</v>
      </c>
      <c r="C33" s="13" t="s">
        <v>23</v>
      </c>
      <c r="D33" s="55">
        <f>SUM(C22,C31)</f>
        <v>1900000</v>
      </c>
      <c r="E33" s="56"/>
      <c r="F33" s="14" t="s">
        <v>20</v>
      </c>
      <c r="G33" s="2"/>
    </row>
    <row r="34" spans="1:7" ht="17.25">
      <c r="A34" s="25"/>
      <c r="B34" s="35"/>
      <c r="C34" s="15" t="s">
        <v>24</v>
      </c>
      <c r="D34" s="53">
        <f>D33*1.1-D33</f>
        <v>190000.00000000023</v>
      </c>
      <c r="E34" s="54"/>
      <c r="F34" s="16"/>
      <c r="G34" s="2"/>
    </row>
    <row r="35" spans="1:7" ht="13.5" customHeight="1">
      <c r="A35" s="25"/>
      <c r="B35" s="35"/>
      <c r="C35" s="20" t="s">
        <v>38</v>
      </c>
      <c r="D35" s="59"/>
      <c r="E35" s="59"/>
      <c r="F35" s="60"/>
      <c r="G35" s="2"/>
    </row>
    <row r="36" spans="1:7" ht="18" thickBot="1">
      <c r="A36" s="26"/>
      <c r="B36" s="36"/>
      <c r="C36" s="17" t="s">
        <v>25</v>
      </c>
      <c r="D36" s="57">
        <f>SUM(D33:E34)-D35</f>
        <v>2090000.0000000002</v>
      </c>
      <c r="E36" s="58"/>
      <c r="F36" s="18" t="s">
        <v>28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C1:F4"/>
    <mergeCell ref="F31:F32"/>
    <mergeCell ref="D34:E34"/>
    <mergeCell ref="D33:E33"/>
    <mergeCell ref="D36:E36"/>
    <mergeCell ref="D35:F35"/>
    <mergeCell ref="C21:D21"/>
    <mergeCell ref="C22:E23"/>
    <mergeCell ref="F21:F23"/>
    <mergeCell ref="C31:E32"/>
    <mergeCell ref="A4:B4"/>
    <mergeCell ref="B21:B23"/>
    <mergeCell ref="B1:B2"/>
    <mergeCell ref="B33:B36"/>
    <mergeCell ref="B31:B32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2019-12-13T09:05:44Z</cp:lastPrinted>
  <dcterms:created xsi:type="dcterms:W3CDTF">2019-03-28T03:58:09Z</dcterms:created>
  <dcterms:modified xsi:type="dcterms:W3CDTF">2019-12-13T09:05:59Z</dcterms:modified>
</cp:coreProperties>
</file>