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751E162-7851-4681-8F76-4B9E4942DB04}" xr6:coauthVersionLast="45" xr6:coauthVersionMax="45" xr10:uidLastSave="{00000000-0000-0000-0000-000000000000}"/>
  <bookViews>
    <workbookView xWindow="-38520" yWindow="-120" windowWidth="38640" windowHeight="21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40" i="1" l="1"/>
  <c r="B39" i="1" l="1"/>
  <c r="F25" i="1" l="1"/>
  <c r="F6" i="1"/>
  <c r="C21" i="1" l="1"/>
  <c r="C22" i="1" s="1"/>
  <c r="C34" i="1"/>
  <c r="D36" i="1" l="1"/>
  <c r="D40" i="1" s="1"/>
  <c r="D37" i="1" l="1"/>
</calcChain>
</file>

<file path=xl/sharedStrings.xml><?xml version="1.0" encoding="utf-8"?>
<sst xmlns="http://schemas.openxmlformats.org/spreadsheetml/2006/main" count="72" uniqueCount="60">
  <si>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</si>
  <si>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</si>
  <si>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</si>
  <si>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</si>
  <si>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</si>
  <si>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</si>
  <si>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</si>
  <si>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</si>
  <si>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</si>
  <si>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</si>
  <si>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</si>
  <si>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</si>
  <si>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</si>
  <si>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</si>
  <si>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</si>
  <si>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</si>
  <si>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</si>
  <si>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</si>
  <si>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</si>
  <si>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</si>
  <si>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</si>
  <si>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</si>
  <si>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</si>
  <si>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</si>
  <si>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</si>
  <si>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</si>
  <si>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</si>
  <si>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</si>
  <si>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</si>
  <si>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</si>
  <si>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</si>
  <si>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</si>
  <si>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</si>
  <si>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</si>
  <si>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</si>
  <si>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</si>
  <si>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</si>
  <si>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/</t>
    <phoneticPr fontId="1" type="noConversion"/>
  </si>
  <si>
    <t>납품일자: 2019년  12 월    일</t>
    <phoneticPr fontId="1" type="noConversion"/>
  </si>
  <si>
    <t>견적일자: 2019년  12 월    일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</si>
  <si>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</si>
  <si>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</si>
  <si>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</si>
  <si>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</si>
  <si>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</si>
  <si>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</si>
  <si>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카드 결제 금액</t>
    <phoneticPr fontId="1" type="noConversion"/>
  </si>
  <si>
    <t>현금 결제 금액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</si>
  <si>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</si>
  <si>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</si>
  <si>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</si>
  <si>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</si>
  <si>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금액(카드+현금)</t>
    <phoneticPr fontId="1" type="noConversion"/>
  </si>
  <si>
    <t>삼성전자 DDR4 8G PC4-21300(정품)</t>
    <phoneticPr fontId="1" type="noConversion"/>
  </si>
  <si>
    <t>삼성전자 DDR4 16G PC4-21300(정품)</t>
    <phoneticPr fontId="1" type="noConversion"/>
  </si>
  <si>
    <t>사운드카드</t>
    <phoneticPr fontId="1" type="noConversion"/>
  </si>
  <si>
    <t>Creative 사운드 블라스터 X3 사운드카드</t>
    <phoneticPr fontId="1" type="noConversion"/>
  </si>
  <si>
    <t>카드</t>
  </si>
  <si>
    <t>전화번호: 010-2034-9590</t>
    <phoneticPr fontId="1" type="noConversion"/>
  </si>
  <si>
    <t>고객성명(회사명): 정석진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</si>
</sst>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₩&quot;#,##0_);[Red]\(&quot;₩&quot;#,##0\)"/>
    <numFmt numFmtId="177" formatCode="#,##0_);[Red]\(#,##0\)"/>
    <numFmt numFmtId="178" formatCode="&quot;₩&quot;#,##0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7" zoomScaleNormal="100" workbookViewId="0">
      <selection activeCell="D12" sqref="D12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3" t="s">
        <v>59</v>
      </c>
      <c r="B1" s="34" t="s">
        <v>25</v>
      </c>
      <c r="C1" s="41"/>
      <c r="D1" s="42"/>
      <c r="E1" s="42"/>
      <c r="F1" s="43"/>
    </row>
    <row r="2" spans="1:7" ht="22.5" customHeight="1">
      <c r="A2" s="13" t="s">
        <v>58</v>
      </c>
      <c r="B2" s="35"/>
      <c r="C2" s="44"/>
      <c r="D2" s="45"/>
      <c r="E2" s="45"/>
      <c r="F2" s="46"/>
    </row>
    <row r="3" spans="1:7" ht="22.5" customHeight="1">
      <c r="A3" s="13" t="s">
        <v>39</v>
      </c>
      <c r="B3" s="13" t="s">
        <v>38</v>
      </c>
      <c r="C3" s="44"/>
      <c r="D3" s="45"/>
      <c r="E3" s="45"/>
      <c r="F3" s="46"/>
    </row>
    <row r="4" spans="1:7" ht="22.5" customHeight="1">
      <c r="A4" s="60" t="s">
        <v>23</v>
      </c>
      <c r="B4" s="61"/>
      <c r="C4" s="47"/>
      <c r="D4" s="48"/>
      <c r="E4" s="48"/>
      <c r="F4" s="49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38" t="s">
        <v>34</v>
      </c>
      <c r="B6" s="14"/>
      <c r="C6" s="3" t="s">
        <v>6</v>
      </c>
      <c r="D6" s="8"/>
      <c r="E6" s="3"/>
      <c r="F6" s="8">
        <f>D6*E6</f>
        <v>0</v>
      </c>
      <c r="G6" s="2"/>
    </row>
    <row r="7" spans="1:7" ht="24" customHeight="1">
      <c r="A7" s="39"/>
      <c r="B7" s="14"/>
      <c r="C7" s="3" t="s">
        <v>7</v>
      </c>
      <c r="D7" s="8"/>
      <c r="E7" s="3"/>
      <c r="F7" s="8">
        <f t="shared" ref="F7:F20" si="0">D7*E7</f>
        <v>0</v>
      </c>
      <c r="G7" s="2"/>
    </row>
    <row r="8" spans="1:7">
      <c r="A8" s="39"/>
      <c r="B8" s="14" t="s">
        <v>53</v>
      </c>
      <c r="C8" s="3" t="s">
        <v>8</v>
      </c>
      <c r="D8" s="8">
        <v>38000</v>
      </c>
      <c r="E8" s="3">
        <v>39</v>
      </c>
      <c r="F8" s="8">
        <f t="shared" si="0"/>
        <v>1482000</v>
      </c>
      <c r="G8" s="2"/>
    </row>
    <row r="9" spans="1:7">
      <c r="A9" s="39"/>
      <c r="B9" s="14" t="s">
        <v>54</v>
      </c>
      <c r="C9" s="3" t="s">
        <v>8</v>
      </c>
      <c r="D9" s="8">
        <v>79000</v>
      </c>
      <c r="E9" s="3">
        <v>2</v>
      </c>
      <c r="F9" s="8">
        <f t="shared" si="0"/>
        <v>158000</v>
      </c>
      <c r="G9" s="2"/>
    </row>
    <row r="10" spans="1:7" ht="24" customHeight="1">
      <c r="A10" s="39"/>
      <c r="B10" s="14" t="s">
        <v>56</v>
      </c>
      <c r="C10" s="3" t="s">
        <v>55</v>
      </c>
      <c r="D10" s="8">
        <v>160000</v>
      </c>
      <c r="E10" s="3">
        <v>1</v>
      </c>
      <c r="F10" s="8">
        <f t="shared" si="0"/>
        <v>160000</v>
      </c>
      <c r="G10" s="2"/>
    </row>
    <row r="11" spans="1:7">
      <c r="A11" s="39"/>
      <c r="B11" s="14"/>
      <c r="C11" s="3" t="s">
        <v>9</v>
      </c>
      <c r="D11" s="8"/>
      <c r="E11" s="3"/>
      <c r="F11" s="8">
        <f t="shared" si="0"/>
        <v>0</v>
      </c>
      <c r="G11" s="2"/>
    </row>
    <row r="12" spans="1:7" ht="24" customHeight="1">
      <c r="A12" s="39"/>
      <c r="B12" s="14" t="s">
        <v>37</v>
      </c>
      <c r="C12" s="3" t="s">
        <v>10</v>
      </c>
      <c r="D12" s="8"/>
      <c r="E12" s="3"/>
      <c r="F12" s="8">
        <f t="shared" si="0"/>
        <v>0</v>
      </c>
      <c r="G12" s="2"/>
    </row>
    <row r="13" spans="1:7" ht="24" customHeight="1">
      <c r="A13" s="39"/>
      <c r="B13" s="11" t="s">
        <v>32</v>
      </c>
      <c r="C13" s="3" t="s">
        <v>11</v>
      </c>
      <c r="D13" s="8"/>
      <c r="E13" s="3"/>
      <c r="F13" s="8">
        <f t="shared" si="0"/>
        <v>0</v>
      </c>
      <c r="G13" s="2"/>
    </row>
    <row r="14" spans="1:7">
      <c r="A14" s="39"/>
      <c r="B14" s="11"/>
      <c r="C14" s="3" t="s">
        <v>12</v>
      </c>
      <c r="D14" s="8"/>
      <c r="E14" s="3"/>
      <c r="F14" s="8">
        <f t="shared" si="0"/>
        <v>0</v>
      </c>
      <c r="G14" s="2"/>
    </row>
    <row r="15" spans="1:7" ht="24" customHeight="1">
      <c r="A15" s="39"/>
      <c r="B15" s="11" t="s">
        <v>37</v>
      </c>
      <c r="C15" s="3" t="s">
        <v>13</v>
      </c>
      <c r="D15" s="8"/>
      <c r="E15" s="3"/>
      <c r="F15" s="8">
        <f t="shared" si="0"/>
        <v>0</v>
      </c>
      <c r="G15" s="2"/>
    </row>
    <row r="16" spans="1:7" ht="24" customHeight="1">
      <c r="A16" s="39"/>
      <c r="B16" s="11" t="s">
        <v>32</v>
      </c>
      <c r="C16" s="3" t="s">
        <v>30</v>
      </c>
      <c r="D16" s="8"/>
      <c r="E16" s="3"/>
      <c r="F16" s="8">
        <f t="shared" si="0"/>
        <v>0</v>
      </c>
      <c r="G16" s="2"/>
    </row>
    <row r="17" spans="1:7" ht="24" customHeight="1">
      <c r="A17" s="39"/>
      <c r="B17" s="15" t="s">
        <v>32</v>
      </c>
      <c r="C17" s="3" t="s">
        <v>14</v>
      </c>
      <c r="D17" s="8"/>
      <c r="E17" s="3"/>
      <c r="F17" s="8">
        <f t="shared" si="0"/>
        <v>0</v>
      </c>
      <c r="G17" s="2"/>
    </row>
    <row r="18" spans="1:7">
      <c r="A18" s="39"/>
      <c r="B18" s="16" t="s">
        <v>17</v>
      </c>
      <c r="C18" s="4" t="s">
        <v>15</v>
      </c>
      <c r="D18" s="9"/>
      <c r="E18" s="4"/>
      <c r="F18" s="8">
        <f t="shared" si="0"/>
        <v>0</v>
      </c>
      <c r="G18" s="2"/>
    </row>
    <row r="19" spans="1:7">
      <c r="A19" s="39"/>
      <c r="B19" s="19" t="s">
        <v>36</v>
      </c>
      <c r="C19" s="4" t="s">
        <v>35</v>
      </c>
      <c r="D19" s="9"/>
      <c r="E19" s="4"/>
      <c r="F19" s="8">
        <f t="shared" si="0"/>
        <v>0</v>
      </c>
      <c r="G19" s="2"/>
    </row>
    <row r="20" spans="1:7" ht="17.25" thickBot="1">
      <c r="A20" s="39"/>
      <c r="B20" s="16"/>
      <c r="C20" s="4" t="s">
        <v>31</v>
      </c>
      <c r="D20" s="9"/>
      <c r="E20" s="4"/>
      <c r="F20" s="8">
        <f t="shared" si="0"/>
        <v>0</v>
      </c>
      <c r="G20" s="2"/>
    </row>
    <row r="21" spans="1:7" ht="12.75" customHeight="1" thickBot="1">
      <c r="A21" s="39"/>
      <c r="B21" s="62" t="s">
        <v>16</v>
      </c>
      <c r="C21" s="30">
        <f>SUM(F6:F20)</f>
        <v>1800000</v>
      </c>
      <c r="D21" s="30"/>
      <c r="E21" s="12">
        <v>1</v>
      </c>
      <c r="F21" s="52" t="s">
        <v>18</v>
      </c>
      <c r="G21" s="2"/>
    </row>
    <row r="22" spans="1:7" ht="12.75" customHeight="1" thickBot="1">
      <c r="A22" s="39"/>
      <c r="B22" s="63"/>
      <c r="C22" s="30">
        <f>C21*E21</f>
        <v>1800000</v>
      </c>
      <c r="D22" s="30"/>
      <c r="E22" s="30"/>
      <c r="F22" s="53"/>
      <c r="G22" s="2"/>
    </row>
    <row r="23" spans="1:7" ht="12.75" customHeight="1" thickBot="1">
      <c r="A23" s="39"/>
      <c r="B23" s="64"/>
      <c r="C23" s="30"/>
      <c r="D23" s="30"/>
      <c r="E23" s="30"/>
      <c r="F23" s="54"/>
      <c r="G23" s="2"/>
    </row>
    <row r="24" spans="1:7" ht="17.25" customHeight="1">
      <c r="A24" s="39"/>
      <c r="B24" s="5" t="s">
        <v>22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0"/>
      <c r="B25" s="11"/>
      <c r="C25" s="7" t="s">
        <v>19</v>
      </c>
      <c r="D25" s="8"/>
      <c r="E25" s="3"/>
      <c r="F25" s="8">
        <f>D25*E25</f>
        <v>0</v>
      </c>
      <c r="G25" s="2"/>
    </row>
    <row r="26" spans="1:7">
      <c r="A26" s="17"/>
      <c r="B26" s="11"/>
      <c r="C26" s="3" t="s">
        <v>26</v>
      </c>
      <c r="D26" s="8"/>
      <c r="E26" s="3"/>
      <c r="F26" s="8">
        <f t="shared" ref="F26:F33" si="1">D26*E26</f>
        <v>0</v>
      </c>
      <c r="G26" s="2"/>
    </row>
    <row r="27" spans="1:7">
      <c r="A27" s="18"/>
      <c r="B27" s="11"/>
      <c r="C27" s="7" t="s">
        <v>33</v>
      </c>
      <c r="D27" s="8"/>
      <c r="E27" s="3"/>
      <c r="F27" s="8">
        <f t="shared" si="1"/>
        <v>0</v>
      </c>
      <c r="G27" s="2"/>
    </row>
    <row r="28" spans="1:7">
      <c r="A28" s="18"/>
      <c r="B28" s="10"/>
      <c r="C28" s="7" t="s">
        <v>27</v>
      </c>
      <c r="D28" s="8"/>
      <c r="E28" s="3"/>
      <c r="F28" s="8">
        <f t="shared" si="1"/>
        <v>0</v>
      </c>
      <c r="G28" s="2"/>
    </row>
    <row r="29" spans="1:7">
      <c r="A29" s="18"/>
      <c r="B29" s="10"/>
      <c r="C29" s="7" t="s">
        <v>28</v>
      </c>
      <c r="D29" s="8"/>
      <c r="E29" s="3"/>
      <c r="F29" s="8">
        <f t="shared" si="1"/>
        <v>0</v>
      </c>
      <c r="G29" s="2"/>
    </row>
    <row r="30" spans="1:7">
      <c r="A30" s="18"/>
      <c r="B30" s="10"/>
      <c r="C30" s="7" t="s">
        <v>29</v>
      </c>
      <c r="D30" s="8"/>
      <c r="E30" s="3"/>
      <c r="F30" s="8">
        <f t="shared" si="1"/>
        <v>0</v>
      </c>
      <c r="G30" s="2"/>
    </row>
    <row r="31" spans="1:7">
      <c r="A31" s="18"/>
      <c r="B31" s="10"/>
      <c r="C31" s="7"/>
      <c r="D31" s="8"/>
      <c r="E31" s="3"/>
      <c r="F31" s="8">
        <f t="shared" si="1"/>
        <v>0</v>
      </c>
      <c r="G31" s="2"/>
    </row>
    <row r="32" spans="1:7">
      <c r="A32" s="18"/>
      <c r="B32" s="10"/>
      <c r="C32" s="7"/>
      <c r="D32" s="8"/>
      <c r="E32" s="3"/>
      <c r="F32" s="8">
        <f t="shared" si="1"/>
        <v>0</v>
      </c>
      <c r="G32" s="2"/>
    </row>
    <row r="33" spans="1:7">
      <c r="A33" s="18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56" t="s">
        <v>49</v>
      </c>
      <c r="B34" s="36" t="s">
        <v>52</v>
      </c>
      <c r="C34" s="29">
        <f>SUM(F25:F33)</f>
        <v>0</v>
      </c>
      <c r="D34" s="29"/>
      <c r="E34" s="31"/>
      <c r="F34" s="50" t="s">
        <v>18</v>
      </c>
      <c r="G34" s="2"/>
    </row>
    <row r="35" spans="1:7" ht="14.25" customHeight="1">
      <c r="A35" s="57"/>
      <c r="B35" s="37"/>
      <c r="C35" s="32"/>
      <c r="D35" s="32"/>
      <c r="E35" s="27"/>
      <c r="F35" s="51"/>
      <c r="G35" s="2"/>
    </row>
    <row r="36" spans="1:7" ht="16.5" customHeight="1">
      <c r="A36" s="22" t="s">
        <v>46</v>
      </c>
      <c r="B36" s="23"/>
      <c r="C36" s="20" t="s">
        <v>4</v>
      </c>
      <c r="D36" s="29">
        <f>SUM(C22,C34)</f>
        <v>1800000</v>
      </c>
      <c r="E36" s="29"/>
      <c r="F36" s="21" t="s">
        <v>18</v>
      </c>
      <c r="G36" s="2"/>
    </row>
    <row r="37" spans="1:7" ht="16.5" customHeight="1">
      <c r="A37" s="22" t="s">
        <v>47</v>
      </c>
      <c r="B37" s="23"/>
      <c r="C37" s="20" t="s">
        <v>20</v>
      </c>
      <c r="D37" s="27">
        <f>D36*1.1-D36</f>
        <v>180000.00000000023</v>
      </c>
      <c r="E37" s="28"/>
      <c r="F37" s="24"/>
      <c r="G37" s="2"/>
    </row>
    <row r="38" spans="1:7" ht="17.25" customHeight="1">
      <c r="A38" s="22" t="s">
        <v>45</v>
      </c>
      <c r="B38" s="23"/>
      <c r="C38" s="20" t="s">
        <v>43</v>
      </c>
      <c r="D38" s="31" t="s">
        <v>57</v>
      </c>
      <c r="E38" s="33"/>
      <c r="F38" s="25"/>
      <c r="G38" s="2"/>
    </row>
    <row r="39" spans="1:7" ht="17.25" customHeight="1">
      <c r="A39" s="55" t="s">
        <v>48</v>
      </c>
      <c r="B39" s="58">
        <f>SUM(B36:B37)-B38</f>
        <v>0</v>
      </c>
      <c r="C39" s="20" t="s">
        <v>45</v>
      </c>
      <c r="D39" s="29"/>
      <c r="E39" s="29"/>
      <c r="F39" s="29"/>
      <c r="G39" s="2"/>
    </row>
    <row r="40" spans="1:7" ht="16.5" customHeight="1">
      <c r="A40" s="55"/>
      <c r="B40" s="59"/>
      <c r="C40" s="20" t="s">
        <v>21</v>
      </c>
      <c r="D40" s="29">
        <f>IF(D38="현금(이체X)",D36,IF(D38="카드",D36+D36*10%,IF(D38="이체 및 현금영수증",D36+D36*10%,IF(D38="이체 및 세금계산서",D36+D36*10%,IF(D38="이체 및 세금계산서",D36+D36*10%,)))))-D39</f>
        <v>1980000</v>
      </c>
      <c r="E40" s="29"/>
      <c r="F40" s="26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mergeCells count="19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59055118110236227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ABB902-FD6D-4C87-B674-27DD9F54600D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E15E-EB99-499B-9D05-917DA9E3FAAC}">
  <dimension ref="A1:B5"/>
  <sheetViews>
    <sheetView workbookViewId="0">
      <selection activeCell="B4" sqref="B4"/>
    </sheetView>
  </sheetViews>
  <sheetFormatPr defaultRowHeight="16.5"/>
  <cols>
    <col min="1" max="1" width="18.625" bestFit="1" customWidth="1"/>
  </cols>
  <sheetData>
    <row r="1" spans="1:2">
      <c r="A1" t="s">
        <v>44</v>
      </c>
      <c r="B1" t="s">
        <v>24</v>
      </c>
    </row>
    <row r="2" spans="1:2">
      <c r="A2" t="s">
        <v>40</v>
      </c>
      <c r="B2" t="s">
        <v>18</v>
      </c>
    </row>
    <row r="3" spans="1:2">
      <c r="A3" t="s">
        <v>41</v>
      </c>
      <c r="B3" t="s">
        <v>51</v>
      </c>
    </row>
    <row r="4" spans="1:2">
      <c r="A4" t="s">
        <v>42</v>
      </c>
    </row>
    <row r="5" spans="1:2">
      <c r="A5" t="s">
        <v>50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2019-12-26T10:14:47Z</cp:lastPrinted>
  <dcterms:created xsi:type="dcterms:W3CDTF">2019-03-28T03:58:09Z</dcterms:created>
  <dcterms:modified xsi:type="dcterms:W3CDTF">2019-12-26T10:15:04Z</dcterms:modified>
</cp:coreProperties>
</file>