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86268B1-C916-44D3-9143-A8271B4CBD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<sst xmlns="http://schemas.openxmlformats.org/spreadsheetml/2006/main" count="92" uniqueCount="83">
  <si>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</si>
  <si>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</si>
  <si>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</si>
  <si>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</si>
  <si>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</si>
  <si>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</si>
  <si>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</si>
  <si>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</si>
  <si>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</si>
  <si>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</si>
  <si>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</si>
  <si>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</si>
  <si>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</si>
  <si>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</si>
  <si>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</si>
  <si>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</si>
  <si>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</si>
  <si>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</si>
  <si>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</si>
  <si>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</si>
  <si>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</si>
  <si>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</si>
  <si>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</si>
  <si>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</si>
  <si>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</si>
  <si>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</si>
  <si>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</si>
  <si>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</si>
  <si>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</si>
  <si>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</si>
  <si>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</si>
  <si>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</si>
  <si>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</si>
  <si>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</si>
  <si>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</si>
  <si>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</si>
  <si>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</si>
  <si>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</si>
  <si>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</si>
  <si>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</si>
  <si>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</si>
  <si>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</si>
  <si>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</si>
  <si>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</si>
  <si>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</si>
  <si>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</si>
  <si>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</si>
  <si>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</si>
  <si>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</si>
  <si>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</si>
  <si>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</si>
  <si>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</si>
  <si>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</si>
  <si>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</si>
  <si>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</si>
  <si>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</si>
  <si>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</si>
  <si>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</si>
  <si>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</si>
  <si>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</si>
  <si>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</si>
  <si>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</si>
  <si>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</si>
  <si>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</si>
  <si>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</si>
  <si>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</si>
  <si>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ASRock A320M-HDV R4.0 에즈윈</t>
    <phoneticPr fontId="1" type="noConversion"/>
  </si>
  <si>
    <t>삼성전자 DDR4 8G PC4-21300 (정품)</t>
    <phoneticPr fontId="1" type="noConversion"/>
  </si>
  <si>
    <t>Western Digital WD BLUE SN550 M.2 NVMe (250GB)</t>
    <phoneticPr fontId="1" type="noConversion"/>
  </si>
  <si>
    <t>Western Digital WD 1TB BLUE WD10EZEX (SATA3/7200/64M)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</si>
  <si>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</si>
  <si>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</si>
  <si>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[디에스샵] 스마트뷰 SMV X270DP 165Hz 게이밍 27인치 모니터</t>
    <phoneticPr fontId="1" type="noConversion"/>
  </si>
  <si>
    <t>모니터</t>
    <phoneticPr fontId="1" type="noConversion"/>
  </si>
  <si>
    <t>케이블</t>
    <phoneticPr fontId="1" type="noConversion"/>
  </si>
  <si>
    <t>DP케이블 2MM 20핀제거</t>
    <phoneticPr fontId="1" type="noConversion"/>
  </si>
  <si>
    <t>MSI 라데온 RX 570 아머 OC D5 4GB</t>
    <phoneticPr fontId="1" type="noConversion"/>
  </si>
  <si>
    <t>AMD 라이젠5-3세대 3500X (마티스) (멀티팩)</t>
    <phoneticPr fontId="1" type="noConversion"/>
  </si>
  <si>
    <t>COX CK420 (청축)</t>
    <phoneticPr fontId="1" type="noConversion"/>
  </si>
  <si>
    <t>게이밍 장패드 5mm</t>
    <phoneticPr fontId="1" type="noConversion"/>
  </si>
  <si>
    <t>장혜희</t>
    <phoneticPr fontId="1" type="noConversion"/>
  </si>
  <si>
    <t>010-7175-6144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</si>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</sst>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 t="s">
        <v>80</v>
      </c>
      <c r="C1" s="33" t="s">
        <v>47</v>
      </c>
      <c r="D1" s="34"/>
      <c r="E1" s="89"/>
      <c r="F1" s="90"/>
      <c r="G1" s="90"/>
      <c r="H1" s="91"/>
    </row>
    <row r="2" spans="1:9" ht="22.5" customHeight="1">
      <c r="A2" s="18" t="s">
        <v>48</v>
      </c>
      <c r="B2" s="26" t="s">
        <v>81</v>
      </c>
      <c r="C2" s="35"/>
      <c r="D2" s="36"/>
      <c r="E2" s="92"/>
      <c r="F2" s="93"/>
      <c r="G2" s="93"/>
      <c r="H2" s="94"/>
    </row>
    <row r="3" spans="1:9" ht="22.5" customHeight="1">
      <c r="A3" s="18" t="s">
        <v>49</v>
      </c>
      <c r="B3" s="20">
        <f ca="1">TODAY()</f>
        <v>43974</v>
      </c>
      <c r="C3" s="19" t="s">
        <v>50</v>
      </c>
      <c r="D3" s="25"/>
      <c r="E3" s="92"/>
      <c r="F3" s="93"/>
      <c r="G3" s="93"/>
      <c r="H3" s="94"/>
    </row>
    <row r="4" spans="1:9" ht="22.5" customHeight="1">
      <c r="A4" s="17" t="s">
        <v>46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77</v>
      </c>
      <c r="D6" s="60"/>
      <c r="E6" s="3" t="s">
        <v>6</v>
      </c>
      <c r="F6" s="6">
        <v>182000</v>
      </c>
      <c r="G6" s="3">
        <v>1</v>
      </c>
      <c r="H6" s="6">
        <f>F6*G6</f>
        <v>182000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66</v>
      </c>
      <c r="D8" s="60"/>
      <c r="E8" s="3" t="s">
        <v>7</v>
      </c>
      <c r="F8" s="6">
        <v>67000</v>
      </c>
      <c r="G8" s="3">
        <v>1</v>
      </c>
      <c r="H8" s="6">
        <f t="shared" si="0"/>
        <v>67000</v>
      </c>
      <c r="I8" s="2"/>
    </row>
    <row r="9" spans="1:9" ht="37.5" customHeight="1">
      <c r="A9" s="103"/>
      <c r="B9" s="104"/>
      <c r="C9" s="59" t="s">
        <v>67</v>
      </c>
      <c r="D9" s="60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4" customHeight="1">
      <c r="A10" s="103"/>
      <c r="B10" s="104"/>
      <c r="C10" s="59" t="s">
        <v>76</v>
      </c>
      <c r="D10" s="60"/>
      <c r="E10" s="3" t="s">
        <v>9</v>
      </c>
      <c r="F10" s="6">
        <v>186000</v>
      </c>
      <c r="G10" s="3">
        <v>1</v>
      </c>
      <c r="H10" s="6">
        <f t="shared" si="0"/>
        <v>186000</v>
      </c>
      <c r="I10" s="2"/>
    </row>
    <row r="11" spans="1:9" ht="34.5" customHeight="1">
      <c r="A11" s="103"/>
      <c r="B11" s="104"/>
      <c r="C11" s="59" t="s">
        <v>68</v>
      </c>
      <c r="D11" s="60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103"/>
      <c r="B12" s="104"/>
      <c r="C12" s="59" t="s">
        <v>69</v>
      </c>
      <c r="D12" s="60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3"/>
      <c r="B13" s="104"/>
      <c r="C13" s="48" t="s">
        <v>65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70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3"/>
      <c r="B15" s="104"/>
      <c r="C15" s="48" t="s">
        <v>71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3"/>
      <c r="B16" s="104"/>
      <c r="C16" s="55" t="s">
        <v>65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59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790000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790000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 ht="27.75" customHeight="1">
      <c r="A24" s="105"/>
      <c r="B24" s="106"/>
      <c r="C24" s="48" t="s">
        <v>72</v>
      </c>
      <c r="D24" s="49"/>
      <c r="E24" s="5" t="s">
        <v>73</v>
      </c>
      <c r="F24" s="6">
        <v>185000</v>
      </c>
      <c r="G24" s="3">
        <v>1</v>
      </c>
      <c r="H24" s="6">
        <f>F24*G24</f>
        <v>185000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 t="s">
        <v>78</v>
      </c>
      <c r="D25" s="49"/>
      <c r="E25" s="3" t="s">
        <v>63</v>
      </c>
      <c r="F25" s="6">
        <v>32000</v>
      </c>
      <c r="G25" s="3">
        <v>1</v>
      </c>
      <c r="H25" s="6">
        <f t="shared" ref="H25:H32" si="1">F25*G25</f>
        <v>32000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 t="s">
        <v>79</v>
      </c>
      <c r="D27" s="52"/>
      <c r="E27" s="5" t="s">
        <v>25</v>
      </c>
      <c r="F27" s="6">
        <v>3000</v>
      </c>
      <c r="G27" s="3">
        <v>1</v>
      </c>
      <c r="H27" s="6">
        <f t="shared" si="1"/>
        <v>3000</v>
      </c>
      <c r="I27" s="2"/>
    </row>
    <row r="28" spans="1:9">
      <c r="A28" s="71"/>
      <c r="B28" s="72"/>
      <c r="C28" s="51" t="s">
        <v>75</v>
      </c>
      <c r="D28" s="52"/>
      <c r="E28" s="5" t="s">
        <v>74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220000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1010000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101000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82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64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1111000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11" sqref="D11"/>
    </sheetView>
  </sheetViews>
  <sheetFormatPr defaultRowHeight="16.5"/>
  <cols>
    <col min="1" max="1" width="46.75" bestFit="1" customWidth="1"/>
  </cols>
  <sheetData>
    <row r="1" spans="1:6" ht="99">
      <c r="B1" t="s">
        <v>24</v>
      </c>
      <c r="C1" t="s">
        <v>40</v>
      </c>
      <c r="D1" s="13" t="s">
        <v>61</v>
      </c>
      <c r="E1" s="31" t="s">
        <v>61</v>
      </c>
      <c r="F1" s="31"/>
    </row>
    <row r="2" spans="1:6">
      <c r="A2" t="s">
        <v>30</v>
      </c>
      <c r="B2" t="s">
        <v>20</v>
      </c>
      <c r="C2" t="s">
        <v>44</v>
      </c>
      <c r="D2" t="s">
        <v>41</v>
      </c>
    </row>
    <row r="3" spans="1:6">
      <c r="A3" t="s">
        <v>31</v>
      </c>
      <c r="B3" t="s">
        <v>37</v>
      </c>
      <c r="D3" s="16" t="s">
        <v>42</v>
      </c>
    </row>
    <row r="4" spans="1:6">
      <c r="A4" t="s">
        <v>32</v>
      </c>
      <c r="B4" s="12">
        <f>Sheet1!F35-(Sheet1!C35)</f>
        <v>1010000</v>
      </c>
    </row>
    <row r="5" spans="1:6">
      <c r="A5" t="s">
        <v>45</v>
      </c>
      <c r="B5">
        <f>B4*1.13</f>
        <v>1141300</v>
      </c>
    </row>
    <row r="6" spans="1:6">
      <c r="A6" t="s">
        <v>43</v>
      </c>
    </row>
    <row r="7" spans="1:6">
      <c r="A7" t="s">
        <v>19</v>
      </c>
      <c r="B7" s="12">
        <v>60000</v>
      </c>
    </row>
    <row r="8" spans="1:6">
      <c r="A8" t="s">
        <v>54</v>
      </c>
      <c r="B8" s="12">
        <v>70000</v>
      </c>
    </row>
    <row r="9" spans="1:6">
      <c r="A9" t="s">
        <v>52</v>
      </c>
      <c r="B9" s="12">
        <v>80000</v>
      </c>
    </row>
    <row r="10" spans="1:6">
      <c r="A10" t="s">
        <v>53</v>
      </c>
      <c r="B10" s="12">
        <v>100000</v>
      </c>
    </row>
    <row r="11" spans="1:6">
      <c r="A11" t="s">
        <v>56</v>
      </c>
      <c r="B11" s="12">
        <v>151200</v>
      </c>
    </row>
    <row r="12" spans="1:6">
      <c r="A12" t="s">
        <v>55</v>
      </c>
      <c r="B12" s="12">
        <v>188000</v>
      </c>
    </row>
    <row r="13" spans="1:6">
      <c r="A13" t="s">
        <v>57</v>
      </c>
      <c r="B13" s="12">
        <v>194290</v>
      </c>
    </row>
    <row r="14" spans="1:6">
      <c r="A14" t="s">
        <v>58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2020-05-23T06:54:45Z</dcterms:modified>
</cp:coreProperties>
</file>