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654415A-DAE8-4ADD-96BD-5059E5A3261E}" xr6:coauthVersionLast="45" xr6:coauthVersionMax="45" xr10:uidLastSave="{00000000-0000-0000-0000-000000000000}"/>
  <bookViews>
    <workbookView xWindow="780" yWindow="780" windowWidth="14385" windowHeight="1371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<sst xmlns="http://schemas.openxmlformats.org/spreadsheetml/2006/main" count="77" uniqueCount="67">
  <si>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</si>
  <si>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</si>
  <si>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</si>
  <si>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</si>
  <si>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</si>
  <si>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</si>
  <si>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</si>
  <si>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</si>
  <si>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</si>
  <si>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</si>
  <si>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</si>
  <si>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</si>
  <si>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</si>
  <si>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</si>
  <si>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</si>
  <si>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</si>
  <si>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</si>
  <si>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</si>
  <si>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</si>
  <si>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</si>
  <si>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</si>
  <si>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</si>
  <si>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</si>
  <si>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</si>
  <si>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</si>
  <si>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</si>
  <si>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</si>
  <si>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</si>
  <si>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</si>
  <si>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</si>
  <si>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</si>
  <si>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</si>
  <si>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</si>
  <si>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</si>
  <si>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</si>
  <si>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</si>
  <si>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</si>
  <si>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</si>
  <si>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</si>
  <si>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</si>
  <si>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</si>
  <si>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</si>
  <si>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</si>
  <si>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</si>
  <si>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</si>
  <si>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</si>
  <si>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</si>
  <si>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</si>
  <si>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</si>
  <si>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</si>
  <si>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</si>
  <si>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</si>
  <si>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</si>
  <si>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</si>
  <si>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</si>
  <si>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AMD 라이젠 7 3700X (마티스) (정품)</t>
    <phoneticPr fontId="1" type="noConversion"/>
  </si>
  <si>
    <t>SHARKHAN APEX4 파힐리언 RGB (BLACK)</t>
    <phoneticPr fontId="1" type="noConversion"/>
  </si>
  <si>
    <t>MSI MAG B450M 박격포 맥스</t>
    <phoneticPr fontId="1" type="noConversion"/>
  </si>
  <si>
    <t>삼성전자 DDR4 8G PC4-21300 (정품)</t>
    <phoneticPr fontId="1" type="noConversion"/>
  </si>
  <si>
    <t>SAPPHIRE 라데온 RX 5700 XT NITRO+ OC D6 8GB Tri-X</t>
    <phoneticPr fontId="1" type="noConversion"/>
  </si>
  <si>
    <t>WD Blue SN550 M.2 2280 (1TB)</t>
    <phoneticPr fontId="1" type="noConversion"/>
  </si>
  <si>
    <t>아이구주 M6 RGB LED 강화유리</t>
    <phoneticPr fontId="1" type="noConversion"/>
  </si>
  <si>
    <t>시소닉 FOCUS GOLD GM-750 Modular</t>
  </si>
  <si>
    <t>고객성명(회사명): 윤종진</t>
    <phoneticPr fontId="1" type="noConversion"/>
  </si>
  <si>
    <t>전화번호: 010-2962-6973</t>
    <phoneticPr fontId="1" type="noConversion"/>
  </si>
  <si>
    <t>견적일자: 2020년  01 월  12  일</t>
    <phoneticPr fontId="1" type="noConversion"/>
  </si>
  <si>
    <t xml:space="preserve">납품일자: 2020년  01 월  12  일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</si>
</sst>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14" fillId="0" borderId="0" xfId="1" applyFont="1" applyAlignment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/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63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64</v>
      </c>
      <c r="B2" s="41"/>
      <c r="C2" s="50"/>
      <c r="D2" s="51"/>
      <c r="E2" s="51"/>
      <c r="F2" s="52"/>
    </row>
    <row r="3" spans="1:7" ht="22.5" customHeight="1">
      <c r="A3" s="12" t="s">
        <v>65</v>
      </c>
      <c r="B3" s="12" t="s">
        <v>66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55</v>
      </c>
      <c r="C6" s="3" t="s">
        <v>6</v>
      </c>
      <c r="D6" s="8">
        <v>429000</v>
      </c>
      <c r="E6" s="3">
        <v>1</v>
      </c>
      <c r="F6" s="8">
        <f>D6*E6</f>
        <v>429000</v>
      </c>
      <c r="G6" s="2"/>
    </row>
    <row r="7" spans="1:7" ht="24" customHeight="1">
      <c r="A7" s="45"/>
      <c r="B7" s="13" t="s">
        <v>57</v>
      </c>
      <c r="C7" s="3" t="s">
        <v>7</v>
      </c>
      <c r="D7" s="8">
        <v>109000</v>
      </c>
      <c r="E7" s="3">
        <v>1</v>
      </c>
      <c r="F7" s="8">
        <f t="shared" ref="F7:F20" si="0">D7*E7</f>
        <v>109000</v>
      </c>
      <c r="G7" s="2"/>
    </row>
    <row r="8" spans="1:7">
      <c r="A8" s="45"/>
      <c r="B8" s="13" t="s">
        <v>58</v>
      </c>
      <c r="C8" s="3" t="s">
        <v>8</v>
      </c>
      <c r="D8" s="8">
        <v>42000</v>
      </c>
      <c r="E8" s="3">
        <v>2</v>
      </c>
      <c r="F8" s="8">
        <f t="shared" si="0"/>
        <v>84000</v>
      </c>
      <c r="G8" s="2"/>
    </row>
    <row r="9" spans="1:7" ht="24">
      <c r="A9" s="45"/>
      <c r="B9" s="13" t="s">
        <v>59</v>
      </c>
      <c r="C9" s="3" t="s">
        <v>9</v>
      </c>
      <c r="D9" s="8">
        <v>585000</v>
      </c>
      <c r="E9" s="3">
        <v>1</v>
      </c>
      <c r="F9" s="8">
        <f t="shared" si="0"/>
        <v>585000</v>
      </c>
      <c r="G9" s="2"/>
    </row>
    <row r="10" spans="1:7" ht="24" customHeight="1">
      <c r="A10" s="45"/>
      <c r="B10" s="13" t="s">
        <v>60</v>
      </c>
      <c r="C10" s="3" t="s">
        <v>10</v>
      </c>
      <c r="D10" s="8">
        <v>147000</v>
      </c>
      <c r="E10" s="3">
        <v>1</v>
      </c>
      <c r="F10" s="8">
        <f t="shared" si="0"/>
        <v>147000</v>
      </c>
      <c r="G10" s="2"/>
    </row>
    <row r="11" spans="1:7">
      <c r="A11" s="45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61</v>
      </c>
      <c r="C13" s="3" t="s">
        <v>13</v>
      </c>
      <c r="D13" s="8">
        <v>63000</v>
      </c>
      <c r="E13" s="3">
        <v>1</v>
      </c>
      <c r="F13" s="8">
        <f t="shared" si="0"/>
        <v>63000</v>
      </c>
      <c r="G13" s="2"/>
    </row>
    <row r="14" spans="1:7">
      <c r="A14" s="45"/>
      <c r="B14" s="74" t="s">
        <v>62</v>
      </c>
      <c r="C14" s="3" t="s">
        <v>14</v>
      </c>
      <c r="D14" s="8">
        <v>117000</v>
      </c>
      <c r="E14" s="3">
        <v>1</v>
      </c>
      <c r="F14" s="8">
        <f t="shared" si="0"/>
        <v>117000</v>
      </c>
      <c r="G14" s="2"/>
    </row>
    <row r="15" spans="1:7" ht="24" customHeight="1">
      <c r="A15" s="45"/>
      <c r="B15" s="11" t="s">
        <v>56</v>
      </c>
      <c r="C15" s="3" t="s">
        <v>15</v>
      </c>
      <c r="D15" s="8">
        <v>30000</v>
      </c>
      <c r="E15" s="3">
        <v>1</v>
      </c>
      <c r="F15" s="8">
        <f t="shared" si="0"/>
        <v>30000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1624000</v>
      </c>
      <c r="D21" s="34"/>
      <c r="E21" s="27">
        <v>1</v>
      </c>
      <c r="F21" s="58" t="s">
        <v>20</v>
      </c>
      <c r="G21" s="2"/>
    </row>
    <row r="22" spans="1:7" ht="12.75" customHeight="1" thickBot="1">
      <c r="A22" s="45"/>
      <c r="B22" s="72"/>
      <c r="C22" s="34">
        <f>C21*E21</f>
        <v>1624000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32">
        <f>SUM(C22,C34)</f>
        <v>1624000</v>
      </c>
      <c r="E36" s="32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0">
        <f>D36*1.1-D36</f>
        <v>162400.00000000023</v>
      </c>
      <c r="E37" s="31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8" t="s">
        <v>54</v>
      </c>
      <c r="E38" s="39"/>
      <c r="F38" s="21"/>
      <c r="G38" s="2"/>
    </row>
    <row r="39" spans="1:7" ht="17.25" customHeight="1">
      <c r="A39" s="64" t="s">
        <v>45</v>
      </c>
      <c r="B39" s="67">
        <f>SUM(B36:B37)-B38</f>
        <v>0</v>
      </c>
      <c r="C39" s="17" t="s">
        <v>44</v>
      </c>
      <c r="D39" s="32">
        <v>4000</v>
      </c>
      <c r="E39" s="32"/>
      <c r="F39" s="32"/>
      <c r="G39" s="2"/>
    </row>
    <row r="40" spans="1:7" ht="16.5" customHeight="1">
      <c r="A40" s="64"/>
      <c r="B40" s="68"/>
      <c r="C40" s="28" t="s">
        <v>23</v>
      </c>
      <c r="D40" s="33">
        <f>IF(D38="현금(이체X)",D36,IF(D38="카드",D36+D36*10%,IF(D38="이체 및 현금영수증",D36+D36*10%,IF(D38="이체 및 세금계산서",D36+D36*10%,IF(D38="이체 및 세금계산서",D36+D36*10%,)))))-D39</f>
        <v>1620000</v>
      </c>
      <c r="E40" s="33"/>
      <c r="F40" s="29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1624000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2020-01-04T04:37:11Z</cp:lastPrinted>
  <dcterms:created xsi:type="dcterms:W3CDTF">2019-03-28T03:58:09Z</dcterms:created>
  <dcterms:modified xsi:type="dcterms:W3CDTF">2020-01-12T06:49:55Z</dcterms:modified>
</cp:coreProperties>
</file>