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8" documentId="8_{05412CBD-C43E-414C-8568-C287B1A20C74}" xr6:coauthVersionLast="45" xr6:coauthVersionMax="45" xr10:uidLastSave="{827C7F5C-E93B-43A2-B4EF-8653A327BD8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<sst xmlns="http://schemas.openxmlformats.org/spreadsheetml/2006/main" count="81" uniqueCount="69">
  <si>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</si>
  <si>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</si>
  <si>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</si>
  <si>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</si>
  <si>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</si>
  <si>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</si>
  <si>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</si>
  <si>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</si>
  <si>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</si>
  <si>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</si>
  <si>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</si>
  <si>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</si>
  <si>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</si>
  <si>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</si>
  <si>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</si>
  <si>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</si>
  <si>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</si>
  <si>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</si>
  <si>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</si>
  <si>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</si>
  <si>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</si>
  <si>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</si>
  <si>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</si>
  <si>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</si>
  <si>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</si>
  <si>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</si>
  <si>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</si>
  <si>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</si>
  <si>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</si>
  <si>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</si>
  <si>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</si>
  <si>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</si>
  <si>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</si>
  <si>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</si>
  <si>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</si>
  <si>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</si>
  <si>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</si>
  <si>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</si>
  <si>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</si>
  <si>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</si>
  <si>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</si>
  <si>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</si>
  <si>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</si>
  <si>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</si>
  <si>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</si>
  <si>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</si>
  <si>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</si>
  <si>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</si>
  <si>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</si>
  <si>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</si>
  <si>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</si>
  <si>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</si>
  <si>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</si>
  <si>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견적일자: 2020년  01 월    04 일</t>
    <phoneticPr fontId="1" type="noConversion"/>
  </si>
  <si>
    <t xml:space="preserve">i3 9100 인텔 </t>
    <phoneticPr fontId="1" type="noConversion"/>
  </si>
  <si>
    <t>컬러풀 H310M-ATX</t>
    <phoneticPr fontId="1" type="noConversion"/>
  </si>
  <si>
    <t>삼성 DDR4 21300 8G</t>
    <phoneticPr fontId="1" type="noConversion"/>
  </si>
  <si>
    <t>UHD 630 내장</t>
    <phoneticPr fontId="1" type="noConversion"/>
  </si>
  <si>
    <t>마이크론 BX500 250G</t>
    <phoneticPr fontId="1" type="noConversion"/>
  </si>
  <si>
    <t>잘만 500W 정격</t>
    <phoneticPr fontId="1" type="noConversion"/>
  </si>
  <si>
    <t>WINDOWS 10 HOME 정품</t>
    <phoneticPr fontId="1" type="noConversion"/>
  </si>
  <si>
    <t>24인치 래안텍</t>
    <phoneticPr fontId="1" type="noConversion"/>
  </si>
  <si>
    <t>고객성명(회사명): 유요한</t>
    <phoneticPr fontId="1" type="noConversion"/>
  </si>
  <si>
    <t>전화번호: 010-9005-7170</t>
    <phoneticPr fontId="1" type="noConversion"/>
  </si>
  <si>
    <t>납품일자: 2020년  01 월   05 일</t>
    <phoneticPr fontId="1" type="noConversion"/>
  </si>
  <si>
    <t>쿨러마스터 I7C BLUE</t>
    <phoneticPr fontId="1" type="noConversion"/>
  </si>
  <si>
    <t>탱고</t>
    <phoneticPr fontId="1" type="noConversion"/>
  </si>
  <si>
    <t>USB메모리</t>
    <phoneticPr fontId="1" type="noConversion"/>
  </si>
  <si>
    <t>usb메모리 16기가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</si>
</sst>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6" zoomScaleNormal="100" workbookViewId="0">
      <selection activeCell="B29" sqref="B2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62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63</v>
      </c>
      <c r="B2" s="40"/>
      <c r="C2" s="49"/>
      <c r="D2" s="50"/>
      <c r="E2" s="50"/>
      <c r="F2" s="51"/>
    </row>
    <row r="3" spans="1:7" ht="22.5" customHeight="1">
      <c r="A3" s="12" t="s">
        <v>53</v>
      </c>
      <c r="B3" s="12" t="s">
        <v>64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54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68000</v>
      </c>
      <c r="E7" s="3">
        <v>1</v>
      </c>
      <c r="F7" s="8">
        <f t="shared" ref="F7:F20" si="0">D7*E7</f>
        <v>68000</v>
      </c>
      <c r="G7" s="2"/>
    </row>
    <row r="8" spans="1:7">
      <c r="A8" s="44"/>
      <c r="B8" s="13" t="s">
        <v>56</v>
      </c>
      <c r="C8" s="3" t="s">
        <v>8</v>
      </c>
      <c r="D8" s="8">
        <v>52000</v>
      </c>
      <c r="E8" s="3">
        <v>1</v>
      </c>
      <c r="F8" s="8">
        <f t="shared" si="0"/>
        <v>52000</v>
      </c>
      <c r="G8" s="2"/>
    </row>
    <row r="9" spans="1:7">
      <c r="A9" s="44"/>
      <c r="B9" s="13" t="s">
        <v>57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49000</v>
      </c>
      <c r="E10" s="3">
        <v>1</v>
      </c>
      <c r="F10" s="8">
        <f t="shared" si="0"/>
        <v>49000</v>
      </c>
      <c r="G10" s="2"/>
    </row>
    <row r="11" spans="1:7">
      <c r="A11" s="44"/>
      <c r="B11" s="13" t="s">
        <v>33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66</v>
      </c>
      <c r="C13" s="3" t="s">
        <v>13</v>
      </c>
      <c r="D13" s="8">
        <v>23000</v>
      </c>
      <c r="E13" s="3">
        <v>1</v>
      </c>
      <c r="F13" s="8">
        <f t="shared" si="0"/>
        <v>23000</v>
      </c>
      <c r="G13" s="2"/>
    </row>
    <row r="14" spans="1:7">
      <c r="A14" s="44"/>
      <c r="B14" s="11" t="s">
        <v>59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4"/>
      <c r="B15" s="11" t="s">
        <v>65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5" t="s">
        <v>60</v>
      </c>
      <c r="C19" s="4" t="s">
        <v>36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627000</v>
      </c>
      <c r="D21" s="67"/>
      <c r="E21" s="26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627000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61</v>
      </c>
      <c r="C25" s="7" t="s">
        <v>21</v>
      </c>
      <c r="D25" s="8">
        <v>110000</v>
      </c>
      <c r="E25" s="3">
        <v>1</v>
      </c>
      <c r="F25" s="8">
        <f>D25*E25</f>
        <v>110000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68</v>
      </c>
      <c r="C26" s="3" t="s">
        <v>67</v>
      </c>
      <c r="D26" s="8">
        <v>10000</v>
      </c>
      <c r="E26" s="3">
        <v>1</v>
      </c>
      <c r="F26" s="8">
        <f t="shared" ref="F26:F33" si="1">D26*E26</f>
        <v>10000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44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120000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8" t="s">
        <v>47</v>
      </c>
      <c r="B36" s="25"/>
      <c r="C36" s="16" t="s">
        <v>4</v>
      </c>
      <c r="D36" s="65">
        <f>SUM(C22,C34)</f>
        <v>747000</v>
      </c>
      <c r="E36" s="65"/>
      <c r="F36" s="17" t="s">
        <v>20</v>
      </c>
      <c r="G36" s="2"/>
    </row>
    <row r="37" spans="1:7" ht="16.5" customHeight="1">
      <c r="A37" s="18" t="s">
        <v>48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3">
        <f>D36*1.1-D36</f>
        <v>74700.000000000116</v>
      </c>
      <c r="E37" s="64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71" t="s">
        <v>52</v>
      </c>
      <c r="E38" s="72"/>
      <c r="F38" s="20"/>
      <c r="G38" s="2"/>
    </row>
    <row r="39" spans="1:7" ht="17.25" customHeight="1">
      <c r="A39" s="29" t="s">
        <v>43</v>
      </c>
      <c r="B39" s="32">
        <f>SUM(B36:B37)-B38</f>
        <v>0</v>
      </c>
      <c r="C39" s="16" t="s">
        <v>42</v>
      </c>
      <c r="D39" s="65">
        <v>37000</v>
      </c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IF(D38="현금(이체X)",D36,IF(D38="카드",D36+D36*10%,IF(D38="이체 및 현금영수증",D36+D36*10%,IF(D38="이체 및 세금계산서",D36+D36*10%,IF(D38="이체 및 세금계산서",D36+D36*10%,)))))-D39</f>
        <v>710000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49</v>
      </c>
      <c r="D1" s="22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1">
        <f>Sheet1!D36-(Sheet1!B36/1.1)</f>
        <v>747000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2020-01-05T04:43:12Z</cp:lastPrinted>
  <dcterms:created xsi:type="dcterms:W3CDTF">2019-03-28T03:58:09Z</dcterms:created>
  <dcterms:modified xsi:type="dcterms:W3CDTF">2020-01-05T04:43:25Z</dcterms:modified>
</cp:coreProperties>
</file>