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05B68287-506A-4C90-86BC-E8DF816AD016}" xr6:coauthVersionLast="45" xr6:coauthVersionMax="45" xr10:uidLastSave="{00000000-0000-0000-0000-000000000000}"/>
  <bookViews>
    <workbookView xWindow="14400" yWindow="15" windowWidth="14385" windowHeight="1371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F26" i="1" l="1"/>
  <c r="F27" i="1"/>
  <c r="F28" i="1"/>
  <c r="F29" i="1"/>
  <c r="F30" i="1"/>
  <c r="F25" i="1"/>
  <c r="F18" i="1"/>
  <c r="F7" i="1"/>
  <c r="F8" i="1"/>
  <c r="F9" i="1"/>
  <c r="F10" i="1"/>
  <c r="F11" i="1"/>
  <c r="F12" i="1"/>
  <c r="F13" i="1"/>
  <c r="F14" i="1"/>
  <c r="F15" i="1"/>
  <c r="F16" i="1"/>
  <c r="F17" i="1"/>
  <c r="F6" i="1"/>
  <c r="C21" i="1" l="1"/>
  <c r="C22" i="1" s="1"/>
  <c r="C32" i="1"/>
  <c r="D34" i="1" l="1"/>
  <c r="D35" i="1" l="1"/>
  <c r="D37" i="1" s="1"/>
</calcChain>
</file>

<file path=xl/sharedStrings.xml><?xml version="1.0" encoding="utf-8"?>
<sst xmlns="http://schemas.openxmlformats.org/spreadsheetml/2006/main" count="64" uniqueCount="55">
  <si>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</si>
  <si>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</si>
  <si>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</si>
  <si>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</si>
  <si>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</si>
  <si>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</si>
  <si>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</si>
  <si>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</si>
  <si>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</si>
  <si>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</si>
  <si>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</si>
  <si>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</si>
  <si>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</si>
  <si>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</si>
  <si>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</si>
  <si>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</si>
  <si>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</si>
  <si>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</si>
  <si>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</si>
  <si>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</si>
  <si>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</si>
  <si>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</si>
  <si>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기타 품목 합계</t>
    <phoneticPr fontId="1" type="noConversion"/>
  </si>
  <si>
    <t>총 합계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</si>
  <si>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</si>
  <si>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</si>
  <si>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</si>
  <si>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</si>
  <si>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</si>
  <si>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</si>
  <si>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t>키보드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</si>
  <si>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</si>
  <si>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</si>
  <si>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</si>
  <si>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NVME 쿨러</t>
    <phoneticPr fontId="1" type="noConversion"/>
  </si>
  <si>
    <t>복구솔루션</t>
    <phoneticPr fontId="1" type="noConversion"/>
  </si>
  <si>
    <t>/</t>
    <phoneticPr fontId="1" type="noConversion"/>
  </si>
  <si>
    <r>
      <t xml:space="preserve">▣□▣□▣□ </t>
    </r>
    <r>
      <rPr>
        <b/>
        <sz val="8"/>
        <color theme="1"/>
        <rFont val="맑은 고딕"/>
        <family val="3"/>
        <charset val="129"/>
        <scheme val="minor"/>
      </rPr>
      <t>참고사항</t>
    </r>
    <r>
      <rPr>
        <sz val="8"/>
        <color theme="1"/>
        <rFont val="맑은 고딕"/>
        <family val="3"/>
        <charset val="129"/>
        <scheme val="minor"/>
      </rPr>
      <t xml:space="preserve">□▣□▣□
</t>
    </r>
    <phoneticPr fontId="1" type="noConversion"/>
  </si>
  <si>
    <t>마우스</t>
    <phoneticPr fontId="1" type="noConversion"/>
  </si>
  <si>
    <t xml:space="preserve">전화번호: </t>
    <phoneticPr fontId="1" type="noConversion"/>
  </si>
  <si>
    <t>가격조정금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</si>
  <si>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</si>
  <si>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</si>
  <si>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윈도우 정품사용을 권장합니다.</t>
    <phoneticPr fontId="1" type="noConversion"/>
  </si>
  <si>
    <t>납품일자: 2019년  12 월    일</t>
    <phoneticPr fontId="1" type="noConversion"/>
  </si>
  <si>
    <t>인텔 코어i3-9세대 9100F (커피레이크-R)(정품)</t>
    <phoneticPr fontId="1" type="noConversion"/>
  </si>
  <si>
    <t>MSI H310M PRO-VD PLUS</t>
    <phoneticPr fontId="1" type="noConversion"/>
  </si>
  <si>
    <t>삼성전자 DDR4 8G PC4-21300(정품)</t>
    <phoneticPr fontId="1" type="noConversion"/>
  </si>
  <si>
    <t>SAPPHIRE 라데온 RX 570 PULSE Optimized OC D5 4GB Dual-X</t>
    <phoneticPr fontId="1" type="noConversion"/>
  </si>
  <si>
    <t>마이크론 Crucial BX500 대원CTS(240GB)</t>
    <phoneticPr fontId="1" type="noConversion"/>
  </si>
  <si>
    <t>ABKO NCORE 언더바</t>
    <phoneticPr fontId="1" type="noConversion"/>
  </si>
  <si>
    <t>잘만 EcoMax 600W 83+</t>
    <phoneticPr fontId="1" type="noConversion"/>
  </si>
  <si>
    <t>/</t>
    <phoneticPr fontId="1" type="noConversion"/>
  </si>
  <si>
    <t>견적일자: 2019년  12 월  04 일</t>
    <phoneticPr fontId="1" type="noConversion"/>
  </si>
  <si>
    <t>고객성명(회사명): 오준표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</si>
</sst>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₩&quot;#,##0_);[Red]\(&quot;₩&quot;#,##0\)"/>
    <numFmt numFmtId="177" formatCode="#,##0_);[Red]\(#,##0\)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b/>
      <sz val="8"/>
      <color theme="1"/>
      <name val="맑은 고딕"/>
      <family val="3"/>
      <charset val="129"/>
      <scheme val="minor"/>
    </font>
    <font>
      <sz val="8"/>
      <color theme="1"/>
      <name val="MS Gothic"/>
      <family val="3"/>
      <charset val="1"/>
    </font>
    <font>
      <sz val="9"/>
      <color theme="0" tint="-0.499984740745262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77" fontId="2" fillId="2" borderId="26" xfId="0" applyNumberFormat="1" applyFont="1" applyFill="1" applyBorder="1" applyAlignment="1">
      <alignment vertical="center"/>
    </xf>
    <xf numFmtId="0" fontId="4" fillId="2" borderId="15" xfId="0" applyFont="1" applyFill="1" applyBorder="1">
      <alignment vertical="center"/>
    </xf>
    <xf numFmtId="0" fontId="2" fillId="2" borderId="17" xfId="0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2" fillId="2" borderId="18" xfId="0" applyFont="1" applyFill="1" applyBorder="1">
      <alignment vertical="center"/>
    </xf>
    <xf numFmtId="0" fontId="4" fillId="2" borderId="19" xfId="0" applyFont="1" applyFill="1" applyBorder="1">
      <alignment vertical="center"/>
    </xf>
    <xf numFmtId="0" fontId="2" fillId="2" borderId="21" xfId="0" applyFont="1" applyFill="1" applyBorder="1">
      <alignment vertical="center"/>
    </xf>
    <xf numFmtId="0" fontId="7" fillId="2" borderId="1" xfId="0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3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5" fillId="4" borderId="13" xfId="0" applyFont="1" applyFill="1" applyBorder="1" applyAlignment="1">
      <alignment vertical="top" wrapText="1"/>
    </xf>
    <xf numFmtId="0" fontId="5" fillId="4" borderId="12" xfId="0" applyFont="1" applyFill="1" applyBorder="1" applyAlignment="1">
      <alignment vertical="top" wrapText="1"/>
    </xf>
    <xf numFmtId="0" fontId="5" fillId="4" borderId="22" xfId="0" applyFont="1" applyFill="1" applyBorder="1" applyAlignment="1">
      <alignment vertical="top" wrapText="1"/>
    </xf>
    <xf numFmtId="0" fontId="11" fillId="0" borderId="6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5" xfId="0" applyNumberFormat="1" applyFont="1" applyFill="1" applyBorder="1" applyAlignment="1">
      <alignment horizontal="center" vertical="center"/>
    </xf>
    <xf numFmtId="176" fontId="2" fillId="2" borderId="16" xfId="0" applyNumberFormat="1" applyFont="1" applyFill="1" applyBorder="1" applyAlignment="1">
      <alignment horizontal="center" vertical="center"/>
    </xf>
    <xf numFmtId="176" fontId="2" fillId="2" borderId="19" xfId="0" applyNumberFormat="1" applyFont="1" applyFill="1" applyBorder="1" applyAlignment="1">
      <alignment horizontal="center" vertical="center"/>
    </xf>
    <xf numFmtId="176" fontId="2" fillId="2" borderId="20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18" xfId="0" applyNumberFormat="1" applyFont="1" applyFill="1" applyBorder="1" applyAlignment="1">
      <alignment horizontal="center" vertical="center"/>
    </xf>
    <xf numFmtId="176" fontId="2" fillId="2" borderId="26" xfId="0" applyNumberFormat="1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176" fontId="2" fillId="2" borderId="13" xfId="0" applyNumberFormat="1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4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22" xfId="0" applyFont="1" applyFill="1" applyBorder="1">
      <alignment vertical="center"/>
    </xf>
    <xf numFmtId="0" fontId="4" fillId="2" borderId="2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left" vertical="center" wrapText="1"/>
    </xf>
    <xf numFmtId="0" fontId="5" fillId="3" borderId="12" xfId="0" applyFont="1" applyFill="1" applyBorder="1" applyAlignment="1">
      <alignment horizontal="left" vertical="center" wrapText="1"/>
    </xf>
    <xf numFmtId="0" fontId="5" fillId="3" borderId="22" xfId="0" applyFont="1" applyFill="1" applyBorder="1" applyAlignment="1">
      <alignment horizontal="left" vertical="center" wrapText="1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2"/>
  <sheetViews>
    <sheetView tabSelected="1" view="pageLayout" zoomScaleNormal="100" workbookViewId="0">
      <selection activeCell="F21" sqref="F21:F23"/>
    </sheetView>
  </sheetViews>
  <sheetFormatPr defaultRowHeight="16.5"/>
  <cols>
    <col min="1" max="1" width="23.125" customWidth="1"/>
    <col min="2" max="2" width="34.375" customWidth="1"/>
    <col min="3" max="3" width="10.125" customWidth="1"/>
    <col min="4" max="4" width="9.375" customWidth="1"/>
    <col min="5" max="5" width="4.25" customWidth="1"/>
    <col min="6" max="6" width="9.625" customWidth="1"/>
    <col min="7" max="8" width="4.875" customWidth="1"/>
  </cols>
  <sheetData>
    <row r="1" spans="1:7" ht="22.5" customHeight="1">
      <c r="A1" s="19" t="s">
        <v>54</v>
      </c>
      <c r="B1" s="58" t="s">
        <v>29</v>
      </c>
      <c r="C1" s="28"/>
      <c r="D1" s="29"/>
      <c r="E1" s="29"/>
      <c r="F1" s="30"/>
    </row>
    <row r="2" spans="1:7" ht="22.5" customHeight="1">
      <c r="A2" s="19" t="s">
        <v>39</v>
      </c>
      <c r="B2" s="59"/>
      <c r="C2" s="31"/>
      <c r="D2" s="32"/>
      <c r="E2" s="32"/>
      <c r="F2" s="33"/>
    </row>
    <row r="3" spans="1:7" ht="22.5" customHeight="1">
      <c r="A3" s="19" t="s">
        <v>53</v>
      </c>
      <c r="B3" s="19" t="s">
        <v>44</v>
      </c>
      <c r="C3" s="31"/>
      <c r="D3" s="32"/>
      <c r="E3" s="32"/>
      <c r="F3" s="33"/>
    </row>
    <row r="4" spans="1:7" ht="22.5" customHeight="1">
      <c r="A4" s="53" t="s">
        <v>27</v>
      </c>
      <c r="B4" s="54"/>
      <c r="C4" s="34"/>
      <c r="D4" s="35"/>
      <c r="E4" s="35"/>
      <c r="F4" s="36"/>
    </row>
    <row r="5" spans="1:7">
      <c r="A5" s="1" t="s">
        <v>0</v>
      </c>
      <c r="B5" s="1" t="s">
        <v>5</v>
      </c>
      <c r="C5" s="1" t="s">
        <v>1</v>
      </c>
      <c r="D5" s="1" t="s">
        <v>2</v>
      </c>
      <c r="E5" s="1" t="s">
        <v>3</v>
      </c>
      <c r="F5" s="1" t="s">
        <v>4</v>
      </c>
    </row>
    <row r="6" spans="1:7" ht="24" customHeight="1">
      <c r="A6" s="65" t="s">
        <v>41</v>
      </c>
      <c r="B6" s="21" t="s">
        <v>45</v>
      </c>
      <c r="C6" s="3" t="s">
        <v>6</v>
      </c>
      <c r="D6" s="8">
        <v>98000</v>
      </c>
      <c r="E6" s="3">
        <v>1</v>
      </c>
      <c r="F6" s="8">
        <f>D6*E6</f>
        <v>98000</v>
      </c>
      <c r="G6" s="2"/>
    </row>
    <row r="7" spans="1:7" ht="24" customHeight="1">
      <c r="A7" s="66"/>
      <c r="B7" s="21" t="s">
        <v>46</v>
      </c>
      <c r="C7" s="3" t="s">
        <v>7</v>
      </c>
      <c r="D7" s="8">
        <v>70000</v>
      </c>
      <c r="E7" s="3">
        <v>1</v>
      </c>
      <c r="F7" s="8">
        <f t="shared" ref="F7:F20" si="0">D7*E7</f>
        <v>70000</v>
      </c>
      <c r="G7" s="2"/>
    </row>
    <row r="8" spans="1:7">
      <c r="A8" s="66"/>
      <c r="B8" s="21" t="s">
        <v>47</v>
      </c>
      <c r="C8" s="3" t="s">
        <v>8</v>
      </c>
      <c r="D8" s="8">
        <v>35000</v>
      </c>
      <c r="E8" s="3">
        <v>1</v>
      </c>
      <c r="F8" s="8">
        <f t="shared" si="0"/>
        <v>35000</v>
      </c>
      <c r="G8" s="2"/>
    </row>
    <row r="9" spans="1:7" ht="24">
      <c r="A9" s="66"/>
      <c r="B9" s="21" t="s">
        <v>48</v>
      </c>
      <c r="C9" s="3" t="s">
        <v>9</v>
      </c>
      <c r="D9" s="8">
        <v>110000</v>
      </c>
      <c r="E9" s="3">
        <v>1</v>
      </c>
      <c r="F9" s="8">
        <f t="shared" si="0"/>
        <v>110000</v>
      </c>
      <c r="G9" s="2"/>
    </row>
    <row r="10" spans="1:7" ht="24" customHeight="1">
      <c r="A10" s="66"/>
      <c r="B10" s="21" t="s">
        <v>49</v>
      </c>
      <c r="C10" s="3" t="s">
        <v>10</v>
      </c>
      <c r="D10" s="8">
        <v>35000</v>
      </c>
      <c r="E10" s="3">
        <v>1</v>
      </c>
      <c r="F10" s="8">
        <f t="shared" si="0"/>
        <v>35000</v>
      </c>
      <c r="G10" s="2"/>
    </row>
    <row r="11" spans="1:7">
      <c r="A11" s="66"/>
      <c r="B11" s="21" t="s">
        <v>52</v>
      </c>
      <c r="C11" s="3" t="s">
        <v>11</v>
      </c>
      <c r="D11" s="8"/>
      <c r="E11" s="3"/>
      <c r="F11" s="8">
        <f t="shared" si="0"/>
        <v>0</v>
      </c>
      <c r="G11" s="2"/>
    </row>
    <row r="12" spans="1:7" ht="24" customHeight="1">
      <c r="A12" s="66"/>
      <c r="B12" s="21" t="s">
        <v>52</v>
      </c>
      <c r="C12" s="3" t="s">
        <v>12</v>
      </c>
      <c r="D12" s="8"/>
      <c r="E12" s="3"/>
      <c r="F12" s="8">
        <f t="shared" si="0"/>
        <v>0</v>
      </c>
      <c r="G12" s="2"/>
    </row>
    <row r="13" spans="1:7" ht="24" customHeight="1">
      <c r="A13" s="66"/>
      <c r="B13" s="11" t="s">
        <v>50</v>
      </c>
      <c r="C13" s="3" t="s">
        <v>13</v>
      </c>
      <c r="D13" s="8">
        <v>16000</v>
      </c>
      <c r="E13" s="3">
        <v>1</v>
      </c>
      <c r="F13" s="8">
        <f t="shared" si="0"/>
        <v>16000</v>
      </c>
      <c r="G13" s="2"/>
    </row>
    <row r="14" spans="1:7">
      <c r="A14" s="66"/>
      <c r="B14" s="11" t="s">
        <v>51</v>
      </c>
      <c r="C14" s="3" t="s">
        <v>14</v>
      </c>
      <c r="D14" s="8">
        <v>35000</v>
      </c>
      <c r="E14" s="3">
        <v>1</v>
      </c>
      <c r="F14" s="8">
        <f t="shared" si="0"/>
        <v>35000</v>
      </c>
      <c r="G14" s="2"/>
    </row>
    <row r="15" spans="1:7" ht="24" customHeight="1">
      <c r="A15" s="66"/>
      <c r="B15" s="11" t="s">
        <v>52</v>
      </c>
      <c r="C15" s="3" t="s">
        <v>15</v>
      </c>
      <c r="D15" s="8"/>
      <c r="E15" s="3"/>
      <c r="F15" s="8">
        <f t="shared" si="0"/>
        <v>0</v>
      </c>
      <c r="G15" s="2"/>
    </row>
    <row r="16" spans="1:7" ht="24" customHeight="1">
      <c r="A16" s="66"/>
      <c r="B16" s="11" t="s">
        <v>36</v>
      </c>
      <c r="C16" s="3" t="s">
        <v>34</v>
      </c>
      <c r="D16" s="8"/>
      <c r="E16" s="3"/>
      <c r="F16" s="8">
        <f t="shared" si="0"/>
        <v>0</v>
      </c>
      <c r="G16" s="2"/>
    </row>
    <row r="17" spans="1:7" ht="24" customHeight="1">
      <c r="A17" s="66"/>
      <c r="B17" s="22" t="s">
        <v>36</v>
      </c>
      <c r="C17" s="3" t="s">
        <v>16</v>
      </c>
      <c r="D17" s="8"/>
      <c r="E17" s="3"/>
      <c r="F17" s="8">
        <f t="shared" si="0"/>
        <v>0</v>
      </c>
      <c r="G17" s="2"/>
    </row>
    <row r="18" spans="1:7">
      <c r="A18" s="66"/>
      <c r="B18" s="23" t="s">
        <v>19</v>
      </c>
      <c r="C18" s="4" t="s">
        <v>17</v>
      </c>
      <c r="D18" s="9">
        <v>60000</v>
      </c>
      <c r="E18" s="4">
        <v>1</v>
      </c>
      <c r="F18" s="9">
        <f t="shared" si="0"/>
        <v>60000</v>
      </c>
      <c r="G18" s="2"/>
    </row>
    <row r="19" spans="1:7">
      <c r="A19" s="66"/>
      <c r="B19" s="27" t="s">
        <v>43</v>
      </c>
      <c r="C19" s="4" t="s">
        <v>42</v>
      </c>
      <c r="D19" s="9"/>
      <c r="E19" s="4"/>
      <c r="F19" s="9"/>
      <c r="G19" s="2"/>
    </row>
    <row r="20" spans="1:7" ht="17.25" thickBot="1">
      <c r="A20" s="66"/>
      <c r="B20" s="23"/>
      <c r="C20" s="4" t="s">
        <v>35</v>
      </c>
      <c r="D20" s="9"/>
      <c r="E20" s="4"/>
      <c r="F20" s="9">
        <f t="shared" si="0"/>
        <v>0</v>
      </c>
      <c r="G20" s="2"/>
    </row>
    <row r="21" spans="1:7" ht="12.75" customHeight="1" thickBot="1">
      <c r="A21" s="66"/>
      <c r="B21" s="55" t="s">
        <v>18</v>
      </c>
      <c r="C21" s="47">
        <f>SUM(F6:F20)</f>
        <v>459000</v>
      </c>
      <c r="D21" s="47"/>
      <c r="E21" s="12">
        <v>1</v>
      </c>
      <c r="F21" s="48" t="s">
        <v>20</v>
      </c>
      <c r="G21" s="2"/>
    </row>
    <row r="22" spans="1:7" ht="12.75" customHeight="1" thickBot="1">
      <c r="A22" s="66"/>
      <c r="B22" s="56"/>
      <c r="C22" s="47">
        <f>C21*E21</f>
        <v>459000</v>
      </c>
      <c r="D22" s="47"/>
      <c r="E22" s="47"/>
      <c r="F22" s="49"/>
      <c r="G22" s="2"/>
    </row>
    <row r="23" spans="1:7" ht="12.75" customHeight="1" thickBot="1">
      <c r="A23" s="66"/>
      <c r="B23" s="57"/>
      <c r="C23" s="47"/>
      <c r="D23" s="47"/>
      <c r="E23" s="47"/>
      <c r="F23" s="50"/>
      <c r="G23" s="2"/>
    </row>
    <row r="24" spans="1:7" ht="17.25" customHeight="1">
      <c r="A24" s="66"/>
      <c r="B24" s="5" t="s">
        <v>26</v>
      </c>
      <c r="C24" s="6" t="s">
        <v>1</v>
      </c>
      <c r="D24" s="6" t="s">
        <v>2</v>
      </c>
      <c r="E24" s="6" t="s">
        <v>3</v>
      </c>
      <c r="F24" s="6"/>
      <c r="G24" s="2"/>
    </row>
    <row r="25" spans="1:7">
      <c r="A25" s="67"/>
      <c r="B25" s="11"/>
      <c r="C25" s="7" t="s">
        <v>21</v>
      </c>
      <c r="D25" s="8"/>
      <c r="E25" s="3"/>
      <c r="F25" s="8">
        <f>D25*E25</f>
        <v>0</v>
      </c>
      <c r="G25" s="2"/>
    </row>
    <row r="26" spans="1:7" ht="33.75">
      <c r="A26" s="24" t="s">
        <v>37</v>
      </c>
      <c r="B26" s="11"/>
      <c r="C26" s="3" t="s">
        <v>30</v>
      </c>
      <c r="D26" s="8"/>
      <c r="E26" s="3"/>
      <c r="F26" s="8">
        <f t="shared" ref="F26:F30" si="1">D26*E26</f>
        <v>0</v>
      </c>
      <c r="G26" s="2"/>
    </row>
    <row r="27" spans="1:7">
      <c r="A27" s="25"/>
      <c r="B27" s="11"/>
      <c r="C27" s="7" t="s">
        <v>38</v>
      </c>
      <c r="D27" s="8"/>
      <c r="E27" s="3"/>
      <c r="F27" s="8">
        <f t="shared" si="1"/>
        <v>0</v>
      </c>
      <c r="G27" s="2"/>
    </row>
    <row r="28" spans="1:7">
      <c r="A28" s="25"/>
      <c r="B28" s="10"/>
      <c r="C28" s="7" t="s">
        <v>31</v>
      </c>
      <c r="D28" s="8"/>
      <c r="E28" s="3"/>
      <c r="F28" s="8">
        <f t="shared" si="1"/>
        <v>0</v>
      </c>
      <c r="G28" s="2"/>
    </row>
    <row r="29" spans="1:7">
      <c r="A29" s="25"/>
      <c r="B29" s="10"/>
      <c r="C29" s="7" t="s">
        <v>32</v>
      </c>
      <c r="D29" s="8"/>
      <c r="E29" s="3"/>
      <c r="F29" s="8">
        <f t="shared" si="1"/>
        <v>0</v>
      </c>
      <c r="G29" s="2"/>
    </row>
    <row r="30" spans="1:7">
      <c r="A30" s="25"/>
      <c r="B30" s="10"/>
      <c r="C30" s="7" t="s">
        <v>33</v>
      </c>
      <c r="D30" s="8"/>
      <c r="E30" s="3"/>
      <c r="F30" s="8">
        <f t="shared" si="1"/>
        <v>0</v>
      </c>
      <c r="G30" s="2"/>
    </row>
    <row r="31" spans="1:7">
      <c r="A31" s="25"/>
      <c r="B31" s="10"/>
      <c r="C31" s="7"/>
      <c r="D31" s="8"/>
      <c r="E31" s="3"/>
      <c r="F31" s="8"/>
      <c r="G31" s="2"/>
    </row>
    <row r="32" spans="1:7" ht="13.5" customHeight="1">
      <c r="A32" s="25"/>
      <c r="B32" s="63" t="s">
        <v>22</v>
      </c>
      <c r="C32" s="39">
        <f>SUM(F25:F31)</f>
        <v>0</v>
      </c>
      <c r="D32" s="39"/>
      <c r="E32" s="40"/>
      <c r="F32" s="37" t="s">
        <v>20</v>
      </c>
      <c r="G32" s="2"/>
    </row>
    <row r="33" spans="1:7" ht="14.25" customHeight="1" thickBot="1">
      <c r="A33" s="25"/>
      <c r="B33" s="64"/>
      <c r="C33" s="51"/>
      <c r="D33" s="51"/>
      <c r="E33" s="52"/>
      <c r="F33" s="38"/>
      <c r="G33" s="2"/>
    </row>
    <row r="34" spans="1:7" ht="17.25">
      <c r="A34" s="25"/>
      <c r="B34" s="60" t="s">
        <v>23</v>
      </c>
      <c r="C34" s="13" t="s">
        <v>23</v>
      </c>
      <c r="D34" s="41">
        <f>SUM(C22,C32)</f>
        <v>459000</v>
      </c>
      <c r="E34" s="42"/>
      <c r="F34" s="14" t="s">
        <v>20</v>
      </c>
      <c r="G34" s="2"/>
    </row>
    <row r="35" spans="1:7" ht="17.25">
      <c r="A35" s="25"/>
      <c r="B35" s="61"/>
      <c r="C35" s="15" t="s">
        <v>24</v>
      </c>
      <c r="D35" s="39">
        <f>D34*1.1-D34</f>
        <v>45900.000000000058</v>
      </c>
      <c r="E35" s="40"/>
      <c r="F35" s="16"/>
      <c r="G35" s="2"/>
    </row>
    <row r="36" spans="1:7" ht="13.5" customHeight="1">
      <c r="A36" s="25"/>
      <c r="B36" s="61"/>
      <c r="C36" s="20" t="s">
        <v>40</v>
      </c>
      <c r="D36" s="45"/>
      <c r="E36" s="45"/>
      <c r="F36" s="46"/>
      <c r="G36" s="2"/>
    </row>
    <row r="37" spans="1:7" ht="18" thickBot="1">
      <c r="A37" s="26"/>
      <c r="B37" s="62"/>
      <c r="C37" s="17" t="s">
        <v>25</v>
      </c>
      <c r="D37" s="43">
        <f>SUM(D34:E35)-D36</f>
        <v>504900.00000000006</v>
      </c>
      <c r="E37" s="44"/>
      <c r="F37" s="18" t="s">
        <v>28</v>
      </c>
      <c r="G37" s="2"/>
    </row>
    <row r="38" spans="1:7">
      <c r="B38" s="2"/>
      <c r="C38" s="2"/>
      <c r="D38" s="2"/>
      <c r="E38" s="2"/>
      <c r="F38" s="2"/>
      <c r="G38" s="2"/>
    </row>
    <row r="39" spans="1:7">
      <c r="B39" s="2"/>
      <c r="C39" s="2"/>
      <c r="D39" s="2"/>
      <c r="E39" s="2"/>
      <c r="F39" s="2"/>
      <c r="G39" s="2"/>
    </row>
    <row r="40" spans="1:7">
      <c r="B40" s="2"/>
      <c r="C40" s="2"/>
      <c r="D40" s="2"/>
      <c r="E40" s="2"/>
      <c r="F40" s="2"/>
      <c r="G40" s="2"/>
    </row>
    <row r="41" spans="1:7">
      <c r="B41" s="2"/>
      <c r="C41" s="2"/>
      <c r="D41" s="2"/>
      <c r="E41" s="2"/>
      <c r="F41" s="2"/>
      <c r="G41" s="2"/>
    </row>
    <row r="42" spans="1:7">
      <c r="B42" s="2"/>
      <c r="C42" s="2"/>
      <c r="D42" s="2"/>
      <c r="E42" s="2"/>
      <c r="F42" s="2"/>
      <c r="G42" s="2"/>
    </row>
  </sheetData>
  <mergeCells count="16">
    <mergeCell ref="A4:B4"/>
    <mergeCell ref="B21:B23"/>
    <mergeCell ref="B1:B2"/>
    <mergeCell ref="B34:B37"/>
    <mergeCell ref="B32:B33"/>
    <mergeCell ref="A6:A25"/>
    <mergeCell ref="C1:F4"/>
    <mergeCell ref="F32:F33"/>
    <mergeCell ref="D35:E35"/>
    <mergeCell ref="D34:E34"/>
    <mergeCell ref="D37:E37"/>
    <mergeCell ref="D36:F36"/>
    <mergeCell ref="C21:D21"/>
    <mergeCell ref="C22:E23"/>
    <mergeCell ref="F21:F23"/>
    <mergeCell ref="C32:E33"/>
  </mergeCells>
  <phoneticPr fontId="1" type="noConversion"/>
  <pageMargins left="0.23622047244094491" right="0.23622047244094491" top="0.98425196850393704" bottom="0.39370078740157483" header="0" footer="0"/>
  <pageSetup paperSize="9" orientation="portrait" horizontalDpi="4294967293" r:id="rId1"/>
  <headerFooter>
    <oddHeader>&amp;C&amp;22견       적       서&amp;R&amp;"-,굵게"리얼컴 02-3424-7811
테크노마트 7층 A-034</oddHeader>
    <oddFooter>&amp;C&amp;G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2019-12-04T06:43:50Z</cp:lastPrinted>
  <dcterms:created xsi:type="dcterms:W3CDTF">2019-03-28T03:58:09Z</dcterms:created>
  <dcterms:modified xsi:type="dcterms:W3CDTF">2019-12-04T06:51:05Z</dcterms:modified>
</cp:coreProperties>
</file>