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E6A83A5-B89F-40B7-B21A-D5483904C4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31" i="1"/>
  <c r="F24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0" i="1" l="1"/>
  <c r="C21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<sst xmlns="http://schemas.openxmlformats.org/spreadsheetml/2006/main" count="62" uniqueCount="54">
  <si>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</si>
  <si>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</si>
  <si>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</si>
  <si>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</si>
  <si>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</si>
  <si>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</si>
  <si>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</si>
  <si>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</si>
  <si>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</si>
  <si>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</si>
  <si>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</si>
  <si>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</si>
  <si>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</si>
  <si>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</si>
  <si>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</si>
  <si>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</si>
  <si>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</si>
  <si>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</si>
  <si>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</si>
  <si>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</si>
  <si>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</si>
  <si>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</si>
  <si>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</si>
  <si>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</si>
  <si>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</si>
  <si>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</si>
  <si>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</si>
  <si>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</si>
  <si>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</si>
  <si>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</si>
  <si>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</si>
  <si>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</si>
  <si>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</si>
  <si>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</si>
  <si>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</si>
  <si>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</si>
  <si>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</si>
  <si>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</si>
  <si>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</si>
  <si>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</si>
  <si>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납품일자: 2019년  11 월    일</t>
    <phoneticPr fontId="1" type="noConversion"/>
  </si>
  <si>
    <t>가격조정금</t>
    <phoneticPr fontId="1" type="noConversion"/>
  </si>
  <si>
    <t>AMD 라이젠 7 3700X (마티스)(정품)</t>
    <phoneticPr fontId="1" type="noConversion"/>
  </si>
  <si>
    <t>GIGABYTE B450 AORUS ELITE 제이씨현</t>
    <phoneticPr fontId="1" type="noConversion"/>
  </si>
  <si>
    <t>삼성전자 DDR4 16G PC4-21300(정품)</t>
    <phoneticPr fontId="1" type="noConversion"/>
  </si>
  <si>
    <t>이엠텍 지포스 GTX 1660 SUPER STORM X Dual OC D6 6GB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</si>
  <si>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</si>
  <si>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</si>
  <si>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</si>
  <si>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darkFlash DLM22 RGB 강화유리(화이트)</t>
    <phoneticPr fontId="1" type="noConversion"/>
  </si>
  <si>
    <t>마이크로닉스 Classic II 600W +12V Single Rail 85+</t>
    <phoneticPr fontId="1" type="noConversion"/>
  </si>
  <si>
    <t>견적일자: 2019년  11 월   30 일</t>
    <phoneticPr fontId="1" type="noConversion"/>
  </si>
  <si>
    <t>고객성명(회사명): 오예지</t>
    <phoneticPr fontId="1" type="noConversion"/>
  </si>
  <si>
    <t>전화번호: 010-8925-7334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</si>
</sst>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/>
    </xf>
    <xf numFmtId="0" fontId="5" fillId="4" borderId="22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28" sqref="B2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52</v>
      </c>
      <c r="B1" s="60" t="s">
        <v>30</v>
      </c>
      <c r="C1" s="24"/>
      <c r="D1" s="25"/>
      <c r="E1" s="25"/>
      <c r="F1" s="26"/>
    </row>
    <row r="2" spans="1:7" ht="22.5" customHeight="1">
      <c r="A2" s="19" t="s">
        <v>53</v>
      </c>
      <c r="B2" s="61"/>
      <c r="C2" s="27"/>
      <c r="D2" s="28"/>
      <c r="E2" s="28"/>
      <c r="F2" s="29"/>
    </row>
    <row r="3" spans="1:7" ht="22.5" customHeight="1">
      <c r="A3" s="19" t="s">
        <v>51</v>
      </c>
      <c r="B3" s="19" t="s">
        <v>40</v>
      </c>
      <c r="C3" s="27"/>
      <c r="D3" s="28"/>
      <c r="E3" s="28"/>
      <c r="F3" s="29"/>
    </row>
    <row r="4" spans="1:7" ht="22.5" customHeight="1">
      <c r="A4" s="49" t="s">
        <v>28</v>
      </c>
      <c r="B4" s="50"/>
      <c r="C4" s="30"/>
      <c r="D4" s="31"/>
      <c r="E4" s="31"/>
      <c r="F4" s="32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51" t="s">
        <v>27</v>
      </c>
      <c r="B6" s="21" t="s">
        <v>42</v>
      </c>
      <c r="C6" s="3" t="s">
        <v>6</v>
      </c>
      <c r="D6" s="8">
        <v>420000</v>
      </c>
      <c r="E6" s="3">
        <v>1</v>
      </c>
      <c r="F6" s="8">
        <f>D6*E6</f>
        <v>420000</v>
      </c>
      <c r="G6" s="2"/>
    </row>
    <row r="7" spans="1:7" ht="24" customHeight="1">
      <c r="A7" s="52"/>
      <c r="B7" s="21" t="s">
        <v>43</v>
      </c>
      <c r="C7" s="3" t="s">
        <v>7</v>
      </c>
      <c r="D7" s="8">
        <v>128000</v>
      </c>
      <c r="E7" s="3">
        <v>1</v>
      </c>
      <c r="F7" s="8">
        <f t="shared" ref="F7:F19" si="0">D7*E7</f>
        <v>128000</v>
      </c>
      <c r="G7" s="2"/>
    </row>
    <row r="8" spans="1:7">
      <c r="A8" s="52"/>
      <c r="B8" s="21" t="s">
        <v>44</v>
      </c>
      <c r="C8" s="3" t="s">
        <v>8</v>
      </c>
      <c r="D8" s="8">
        <v>66000</v>
      </c>
      <c r="E8" s="3">
        <v>2</v>
      </c>
      <c r="F8" s="8">
        <f t="shared" si="0"/>
        <v>132000</v>
      </c>
      <c r="G8" s="2"/>
    </row>
    <row r="9" spans="1:7" ht="24">
      <c r="A9" s="52"/>
      <c r="B9" s="21" t="s">
        <v>45</v>
      </c>
      <c r="C9" s="3" t="s">
        <v>9</v>
      </c>
      <c r="D9" s="8">
        <v>305000</v>
      </c>
      <c r="E9" s="3">
        <v>1</v>
      </c>
      <c r="F9" s="8">
        <f t="shared" si="0"/>
        <v>305000</v>
      </c>
      <c r="G9" s="2"/>
    </row>
    <row r="10" spans="1:7" ht="24" customHeight="1">
      <c r="A10" s="52"/>
      <c r="B10" s="21" t="s">
        <v>46</v>
      </c>
      <c r="C10" s="3" t="s">
        <v>10</v>
      </c>
      <c r="D10" s="8">
        <v>140000</v>
      </c>
      <c r="E10" s="3">
        <v>1</v>
      </c>
      <c r="F10" s="8">
        <f t="shared" si="0"/>
        <v>140000</v>
      </c>
      <c r="G10" s="2"/>
    </row>
    <row r="11" spans="1:7" ht="24">
      <c r="A11" s="52"/>
      <c r="B11" s="21" t="s">
        <v>47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52"/>
      <c r="B12" s="21" t="s">
        <v>48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52"/>
      <c r="B13" s="11" t="s">
        <v>49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 ht="24">
      <c r="A14" s="52"/>
      <c r="B14" s="11" t="s">
        <v>50</v>
      </c>
      <c r="C14" s="3" t="s">
        <v>14</v>
      </c>
      <c r="D14" s="8">
        <v>54000</v>
      </c>
      <c r="E14" s="3">
        <v>1</v>
      </c>
      <c r="F14" s="8">
        <f t="shared" si="0"/>
        <v>54000</v>
      </c>
      <c r="G14" s="2"/>
    </row>
    <row r="15" spans="1:7" ht="24" customHeight="1">
      <c r="A15" s="52"/>
      <c r="B15" s="11" t="s">
        <v>48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52"/>
      <c r="B16" s="11" t="s">
        <v>37</v>
      </c>
      <c r="C16" s="3" t="s">
        <v>35</v>
      </c>
      <c r="D16" s="8"/>
      <c r="E16" s="3"/>
      <c r="F16" s="8">
        <f t="shared" si="0"/>
        <v>0</v>
      </c>
      <c r="G16" s="2"/>
    </row>
    <row r="17" spans="1:7" ht="24" customHeight="1">
      <c r="A17" s="52"/>
      <c r="B17" s="22" t="s">
        <v>37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52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 ht="17.25" thickBot="1">
      <c r="A19" s="52"/>
      <c r="B19" s="23"/>
      <c r="C19" s="4" t="s">
        <v>36</v>
      </c>
      <c r="D19" s="9"/>
      <c r="E19" s="4"/>
      <c r="F19" s="9">
        <f t="shared" si="0"/>
        <v>0</v>
      </c>
      <c r="G19" s="2"/>
    </row>
    <row r="20" spans="1:7" ht="12.75" customHeight="1" thickBot="1">
      <c r="A20" s="52"/>
      <c r="B20" s="57" t="s">
        <v>18</v>
      </c>
      <c r="C20" s="43">
        <f>SUM(F6:F19)</f>
        <v>1347000</v>
      </c>
      <c r="D20" s="43"/>
      <c r="E20" s="12">
        <v>1</v>
      </c>
      <c r="F20" s="44" t="s">
        <v>20</v>
      </c>
      <c r="G20" s="2"/>
    </row>
    <row r="21" spans="1:7" ht="12.75" customHeight="1" thickBot="1">
      <c r="A21" s="52"/>
      <c r="B21" s="58"/>
      <c r="C21" s="43">
        <f>C20*E20</f>
        <v>1347000</v>
      </c>
      <c r="D21" s="43"/>
      <c r="E21" s="43"/>
      <c r="F21" s="45"/>
      <c r="G21" s="2"/>
    </row>
    <row r="22" spans="1:7" ht="12.75" customHeight="1" thickBot="1">
      <c r="A22" s="53"/>
      <c r="B22" s="59"/>
      <c r="C22" s="43"/>
      <c r="D22" s="43"/>
      <c r="E22" s="43"/>
      <c r="F22" s="46"/>
      <c r="G22" s="2"/>
    </row>
    <row r="23" spans="1:7" ht="17.25">
      <c r="A23" s="54" t="s">
        <v>38</v>
      </c>
      <c r="B23" s="5" t="s">
        <v>26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55"/>
      <c r="B24" s="11"/>
      <c r="C24" s="7" t="s">
        <v>21</v>
      </c>
      <c r="D24" s="8"/>
      <c r="E24" s="3"/>
      <c r="F24" s="8">
        <f>D24*E24</f>
        <v>0</v>
      </c>
      <c r="G24" s="2"/>
    </row>
    <row r="25" spans="1:7">
      <c r="A25" s="55"/>
      <c r="B25" s="11"/>
      <c r="C25" s="3" t="s">
        <v>31</v>
      </c>
      <c r="D25" s="8"/>
      <c r="E25" s="3"/>
      <c r="F25" s="8">
        <f t="shared" ref="F25:F31" si="1">D25*E25</f>
        <v>0</v>
      </c>
      <c r="G25" s="2"/>
    </row>
    <row r="26" spans="1:7">
      <c r="A26" s="55"/>
      <c r="B26" s="11"/>
      <c r="C26" s="7" t="s">
        <v>39</v>
      </c>
      <c r="D26" s="8"/>
      <c r="E26" s="3"/>
      <c r="F26" s="8">
        <f t="shared" si="1"/>
        <v>0</v>
      </c>
      <c r="G26" s="2"/>
    </row>
    <row r="27" spans="1:7">
      <c r="A27" s="55"/>
      <c r="B27" s="10"/>
      <c r="C27" s="7" t="s">
        <v>32</v>
      </c>
      <c r="D27" s="8"/>
      <c r="E27" s="3"/>
      <c r="F27" s="8">
        <f t="shared" si="1"/>
        <v>0</v>
      </c>
      <c r="G27" s="2"/>
    </row>
    <row r="28" spans="1:7">
      <c r="A28" s="55"/>
      <c r="B28" s="10"/>
      <c r="C28" s="7" t="s">
        <v>33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34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/>
      <c r="D30" s="8"/>
      <c r="E30" s="3"/>
      <c r="F30" s="8"/>
      <c r="G30" s="2"/>
    </row>
    <row r="31" spans="1:7" ht="16.5" customHeight="1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3.5" customHeight="1">
      <c r="A32" s="55"/>
      <c r="B32" s="65" t="s">
        <v>22</v>
      </c>
      <c r="C32" s="35">
        <f>SUM(F24:F31)</f>
        <v>0</v>
      </c>
      <c r="D32" s="35"/>
      <c r="E32" s="36"/>
      <c r="F32" s="33" t="s">
        <v>20</v>
      </c>
      <c r="G32" s="2"/>
    </row>
    <row r="33" spans="1:7" ht="14.25" customHeight="1" thickBot="1">
      <c r="A33" s="55"/>
      <c r="B33" s="66"/>
      <c r="C33" s="47"/>
      <c r="D33" s="47"/>
      <c r="E33" s="48"/>
      <c r="F33" s="34"/>
      <c r="G33" s="2"/>
    </row>
    <row r="34" spans="1:7" ht="17.25">
      <c r="A34" s="55"/>
      <c r="B34" s="62" t="s">
        <v>23</v>
      </c>
      <c r="C34" s="13" t="s">
        <v>23</v>
      </c>
      <c r="D34" s="37">
        <f>SUM(C21,C32)</f>
        <v>1347000</v>
      </c>
      <c r="E34" s="38"/>
      <c r="F34" s="14" t="s">
        <v>20</v>
      </c>
      <c r="G34" s="2"/>
    </row>
    <row r="35" spans="1:7" ht="17.25">
      <c r="A35" s="55"/>
      <c r="B35" s="63"/>
      <c r="C35" s="15" t="s">
        <v>24</v>
      </c>
      <c r="D35" s="35">
        <f>D34*1.1-D34</f>
        <v>134700.00000000023</v>
      </c>
      <c r="E35" s="36"/>
      <c r="F35" s="16"/>
      <c r="G35" s="2"/>
    </row>
    <row r="36" spans="1:7" ht="13.5" customHeight="1">
      <c r="A36" s="55"/>
      <c r="B36" s="63"/>
      <c r="C36" s="20" t="s">
        <v>41</v>
      </c>
      <c r="D36" s="41"/>
      <c r="E36" s="41"/>
      <c r="F36" s="42"/>
      <c r="G36" s="2"/>
    </row>
    <row r="37" spans="1:7" ht="18" thickBot="1">
      <c r="A37" s="56"/>
      <c r="B37" s="64"/>
      <c r="C37" s="17" t="s">
        <v>25</v>
      </c>
      <c r="D37" s="39">
        <f>SUM(D34:E35)-D36</f>
        <v>1481700.0000000002</v>
      </c>
      <c r="E37" s="40"/>
      <c r="F37" s="18" t="s">
        <v>29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7">
    <mergeCell ref="A4:B4"/>
    <mergeCell ref="A6:A22"/>
    <mergeCell ref="A23:A37"/>
    <mergeCell ref="B20:B22"/>
    <mergeCell ref="B1:B2"/>
    <mergeCell ref="B34:B37"/>
    <mergeCell ref="B32:B33"/>
    <mergeCell ref="C1:F4"/>
    <mergeCell ref="F32:F33"/>
    <mergeCell ref="D35:E35"/>
    <mergeCell ref="D34:E34"/>
    <mergeCell ref="D37:E37"/>
    <mergeCell ref="D36:F36"/>
    <mergeCell ref="C20:D20"/>
    <mergeCell ref="C21:E22"/>
    <mergeCell ref="F20:F22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2019-11-30T06:19:19Z</cp:lastPrinted>
  <dcterms:created xsi:type="dcterms:W3CDTF">2019-03-28T03:58:09Z</dcterms:created>
  <dcterms:modified xsi:type="dcterms:W3CDTF">2019-11-30T06:19:40Z</dcterms:modified>
</cp:coreProperties>
</file>