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2fca\AC\Temp\"/>
    </mc:Choice>
  </mc:AlternateContent>
  <xr:revisionPtr revIDLastSave="3" documentId="8_{C6515B0F-5A53-45FD-B379-A90ED58A6584}" xr6:coauthVersionLast="43" xr6:coauthVersionMax="43" xr10:uidLastSave="{858A1B06-B493-4A41-A47F-29EA0F1827A8}"/>
  <bookViews>
    <workbookView xWindow="2340" yWindow="2340" windowWidth="21600" windowHeight="11385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<sst xmlns="http://schemas.openxmlformats.org/spreadsheetml/2006/main" count="63" uniqueCount="55">
  <si>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</si>
  <si>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</si>
  <si>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</si>
  <si>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</si>
  <si>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</si>
  <si>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</si>
  <si>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</si>
  <si>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</si>
  <si>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</si>
  <si>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</si>
  <si>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</si>
  <si>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</si>
  <si>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</si>
  <si>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</si>
  <si>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</si>
  <si>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</si>
  <si>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</si>
  <si>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</si>
  <si>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</si>
  <si>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</si>
  <si>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</si>
  <si>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</si>
  <si>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키보드</t>
    <phoneticPr fontId="1" type="noConversion"/>
  </si>
  <si>
    <t>모니터</t>
    <phoneticPr fontId="1" type="noConversion"/>
  </si>
  <si>
    <t>헤드셋</t>
    <phoneticPr fontId="1" type="noConversion"/>
  </si>
  <si>
    <t>프린터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</si>
  <si>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</si>
  <si>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</si>
  <si>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</si>
  <si>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</si>
  <si>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</si>
  <si>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</si>
  <si>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</si>
  <si>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납품일자: 2019년      월          일</t>
    <phoneticPr fontId="1" type="noConversion"/>
  </si>
  <si>
    <t>VAT포함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</si>
  <si>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</si>
  <si>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r>
      <t xml:space="preserve">▣ 기본무상 1년보증 (공임비 6만원부터)
□  리얼컴 3년 무상보증(추가금5만원 결제)
    </t>
    </r>
    <r>
      <rPr>
        <sz val="8"/>
        <color rgb="FFFF0000"/>
        <rFont val="HY강B"/>
        <family val="1"/>
        <charset val="129"/>
      </rPr>
      <t>-자세한 사항은 리얼컴 카페공지 참고-</t>
    </r>
    <phoneticPr fontId="1" type="noConversion"/>
  </si>
  <si>
    <t>인텔 코어i7-8세대 8700 (커피레이크)(병행수입 박스)</t>
    <phoneticPr fontId="1" type="noConversion"/>
  </si>
  <si>
    <t>ASRock B365M PRO4 에즈윈</t>
    <phoneticPr fontId="1" type="noConversion"/>
  </si>
  <si>
    <t>삼성전자 DDR4 8G PC4-21300(정품)</t>
    <phoneticPr fontId="1" type="noConversion"/>
  </si>
  <si>
    <t>삼성전자 970 EVO Plus
 M.2 2280(500GB)</t>
    <phoneticPr fontId="1" type="noConversion"/>
  </si>
  <si>
    <t>Western Digital WD 1TB BLUE WD10EZEX (SATA3/7200/64M)</t>
    <phoneticPr fontId="1" type="noConversion"/>
  </si>
  <si>
    <t>/</t>
    <phoneticPr fontId="1" type="noConversion"/>
  </si>
  <si>
    <t>DAVEN FT808 강화유리 블랙</t>
    <phoneticPr fontId="1" type="noConversion"/>
  </si>
  <si>
    <t>마이크로닉스 Classic II 600W +12V Single Rail 85+</t>
    <phoneticPr fontId="1" type="noConversion"/>
  </si>
  <si>
    <t>JONSBO CR-601 RGB</t>
    <phoneticPr fontId="1" type="noConversion"/>
  </si>
  <si>
    <t>EFM ipTIME PX1000
 plus PCI-E 기가비트 랜카드</t>
    <phoneticPr fontId="1" type="noConversion"/>
  </si>
  <si>
    <t>스카이디지탈 SuperCast X6 HDMI</t>
    <phoneticPr fontId="1" type="noConversion"/>
  </si>
  <si>
    <t>랜</t>
    <phoneticPr fontId="1" type="noConversion"/>
  </si>
  <si>
    <t>캡쳐카드</t>
    <phoneticPr fontId="1" type="noConversion"/>
  </si>
  <si>
    <t>할인금액</t>
    <phoneticPr fontId="1" type="noConversion"/>
  </si>
  <si>
    <t>고객성명(회사명): 이한서</t>
    <phoneticPr fontId="1" type="noConversion"/>
  </si>
  <si>
    <t>전화번호: 010-4522-8611</t>
    <phoneticPr fontId="1" type="noConversion"/>
  </si>
  <si>
    <t>견적일자: 2019년  05   월  18    일</t>
    <phoneticPr fontId="1" type="noConversion"/>
  </si>
  <si>
    <t>이엠텍 HV 지포스 GTX 1660 STORM X Dual V2 OC D5 6GB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</si>
</sst>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  <font>
      <sz val="8"/>
      <color theme="1"/>
      <name val="HY강B"/>
      <family val="1"/>
      <charset val="129"/>
    </font>
    <font>
      <sz val="8"/>
      <color rgb="FFFF0000"/>
      <name val="HY강B"/>
      <family val="1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vertical="center" wrapText="1"/>
    </xf>
    <xf numFmtId="0" fontId="9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11" sqref="B11"/>
    </sheetView>
  </sheetViews>
  <sheetFormatPr defaultRowHeight="16.5"/>
  <cols>
    <col min="1" max="1" width="24.125" customWidth="1"/>
    <col min="2" max="2" width="27.62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51</v>
      </c>
      <c r="B1" s="38" t="s">
        <v>36</v>
      </c>
      <c r="C1" s="45"/>
      <c r="D1" s="46"/>
      <c r="E1" s="46"/>
      <c r="F1" s="47"/>
    </row>
    <row r="2" spans="1:7" ht="22.5" customHeight="1">
      <c r="A2" s="23" t="s">
        <v>52</v>
      </c>
      <c r="B2" s="39"/>
      <c r="C2" s="48"/>
      <c r="D2" s="49"/>
      <c r="E2" s="49"/>
      <c r="F2" s="50"/>
    </row>
    <row r="3" spans="1:7" ht="22.5" customHeight="1">
      <c r="A3" s="23" t="s">
        <v>53</v>
      </c>
      <c r="B3" s="23" t="s">
        <v>33</v>
      </c>
      <c r="C3" s="48"/>
      <c r="D3" s="49"/>
      <c r="E3" s="49"/>
      <c r="F3" s="50"/>
    </row>
    <row r="4" spans="1:7" ht="22.5" customHeight="1">
      <c r="A4" s="25" t="s">
        <v>32</v>
      </c>
      <c r="B4" s="26"/>
      <c r="C4" s="51"/>
      <c r="D4" s="52"/>
      <c r="E4" s="52"/>
      <c r="F4" s="53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27" t="s">
        <v>31</v>
      </c>
      <c r="B7" s="4" t="s">
        <v>37</v>
      </c>
      <c r="C7" s="5" t="s">
        <v>6</v>
      </c>
      <c r="D7" s="12">
        <v>398000</v>
      </c>
      <c r="E7" s="5">
        <v>1</v>
      </c>
      <c r="F7" s="12">
        <f>D7*E7</f>
        <v>398000</v>
      </c>
      <c r="G7" s="3"/>
    </row>
    <row r="8" spans="1:7" ht="24" customHeight="1">
      <c r="A8" s="28"/>
      <c r="B8" s="5" t="s">
        <v>38</v>
      </c>
      <c r="C8" s="5" t="s">
        <v>7</v>
      </c>
      <c r="D8" s="12">
        <v>104000</v>
      </c>
      <c r="E8" s="5">
        <v>1</v>
      </c>
      <c r="F8" s="12">
        <f t="shared" ref="F8:F20" si="0">D8*E8</f>
        <v>104000</v>
      </c>
      <c r="G8" s="3"/>
    </row>
    <row r="9" spans="1:7">
      <c r="A9" s="28"/>
      <c r="B9" s="6" t="s">
        <v>39</v>
      </c>
      <c r="C9" s="5" t="s">
        <v>8</v>
      </c>
      <c r="D9" s="12">
        <v>44000</v>
      </c>
      <c r="E9" s="5">
        <v>2</v>
      </c>
      <c r="F9" s="12">
        <f t="shared" si="0"/>
        <v>88000</v>
      </c>
      <c r="G9" s="3"/>
    </row>
    <row r="10" spans="1:7" ht="24">
      <c r="A10" s="28"/>
      <c r="B10" s="6" t="s">
        <v>54</v>
      </c>
      <c r="C10" s="5" t="s">
        <v>9</v>
      </c>
      <c r="D10" s="12">
        <v>283000</v>
      </c>
      <c r="E10" s="5">
        <v>1</v>
      </c>
      <c r="F10" s="12">
        <f t="shared" si="0"/>
        <v>283000</v>
      </c>
      <c r="G10" s="3"/>
    </row>
    <row r="11" spans="1:7" ht="24" customHeight="1">
      <c r="A11" s="28"/>
      <c r="B11" s="6" t="s">
        <v>40</v>
      </c>
      <c r="C11" s="5" t="s">
        <v>10</v>
      </c>
      <c r="D11" s="12">
        <v>151000</v>
      </c>
      <c r="E11" s="5">
        <v>1</v>
      </c>
      <c r="F11" s="12">
        <f t="shared" si="0"/>
        <v>151000</v>
      </c>
      <c r="G11" s="3"/>
    </row>
    <row r="12" spans="1:7" ht="24">
      <c r="A12" s="28"/>
      <c r="B12" s="6" t="s">
        <v>41</v>
      </c>
      <c r="C12" s="5" t="s">
        <v>11</v>
      </c>
      <c r="D12" s="12">
        <v>51000</v>
      </c>
      <c r="E12" s="5">
        <v>1</v>
      </c>
      <c r="F12" s="12">
        <f t="shared" si="0"/>
        <v>51000</v>
      </c>
      <c r="G12" s="3"/>
    </row>
    <row r="13" spans="1:7" ht="24" customHeight="1">
      <c r="A13" s="28"/>
      <c r="B13" s="5" t="s">
        <v>42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28"/>
      <c r="B14" s="6" t="s">
        <v>43</v>
      </c>
      <c r="C14" s="5" t="s">
        <v>13</v>
      </c>
      <c r="D14" s="12">
        <v>44000</v>
      </c>
      <c r="E14" s="5">
        <v>1</v>
      </c>
      <c r="F14" s="12">
        <f t="shared" si="0"/>
        <v>44000</v>
      </c>
      <c r="G14" s="3"/>
    </row>
    <row r="15" spans="1:7" ht="24">
      <c r="A15" s="28"/>
      <c r="B15" s="6" t="s">
        <v>44</v>
      </c>
      <c r="C15" s="5" t="s">
        <v>14</v>
      </c>
      <c r="D15" s="12">
        <v>54000</v>
      </c>
      <c r="E15" s="5">
        <v>1</v>
      </c>
      <c r="F15" s="12">
        <f t="shared" si="0"/>
        <v>54000</v>
      </c>
      <c r="G15" s="3"/>
    </row>
    <row r="16" spans="1:7" ht="24" customHeight="1">
      <c r="A16" s="28"/>
      <c r="B16" s="5" t="s">
        <v>45</v>
      </c>
      <c r="C16" s="5" t="s">
        <v>15</v>
      </c>
      <c r="D16" s="12">
        <v>35000</v>
      </c>
      <c r="E16" s="5">
        <v>1</v>
      </c>
      <c r="F16" s="12">
        <f t="shared" si="0"/>
        <v>35000</v>
      </c>
      <c r="G16" s="3"/>
    </row>
    <row r="17" spans="1:7" ht="24" customHeight="1">
      <c r="A17" s="28"/>
      <c r="B17" s="6" t="s">
        <v>42</v>
      </c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>
      <c r="A18" s="28"/>
      <c r="B18" s="5" t="s">
        <v>42</v>
      </c>
      <c r="C18" s="5" t="s">
        <v>19</v>
      </c>
      <c r="D18" s="12"/>
      <c r="E18" s="5"/>
      <c r="F18" s="12">
        <f t="shared" si="0"/>
        <v>0</v>
      </c>
      <c r="G18" s="3"/>
    </row>
    <row r="19" spans="1:7">
      <c r="A19" s="28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29"/>
      <c r="B20" s="8"/>
      <c r="C20" s="8"/>
      <c r="D20" s="13"/>
      <c r="E20" s="8"/>
      <c r="F20" s="13">
        <f t="shared" si="0"/>
        <v>0</v>
      </c>
      <c r="G20" s="3"/>
    </row>
    <row r="21" spans="1:7" ht="12.75" customHeight="1" thickBot="1">
      <c r="A21" s="29"/>
      <c r="B21" s="35" t="s">
        <v>18</v>
      </c>
      <c r="C21" s="64">
        <f>SUM(F7:F20)</f>
        <v>1268000</v>
      </c>
      <c r="D21" s="64"/>
      <c r="E21" s="16">
        <v>1</v>
      </c>
      <c r="F21" s="65" t="s">
        <v>21</v>
      </c>
      <c r="G21" s="3"/>
    </row>
    <row r="22" spans="1:7" ht="12.75" customHeight="1" thickBot="1">
      <c r="A22" s="29"/>
      <c r="B22" s="36"/>
      <c r="C22" s="64">
        <f>C21*E21</f>
        <v>1268000</v>
      </c>
      <c r="D22" s="64"/>
      <c r="E22" s="64"/>
      <c r="F22" s="36"/>
      <c r="G22" s="3"/>
    </row>
    <row r="23" spans="1:7" ht="12.75" customHeight="1" thickBot="1">
      <c r="A23" s="30"/>
      <c r="B23" s="37"/>
      <c r="C23" s="64"/>
      <c r="D23" s="64"/>
      <c r="E23" s="64"/>
      <c r="F23" s="37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31" t="s">
        <v>35</v>
      </c>
      <c r="B25" s="9" t="s">
        <v>30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32"/>
      <c r="B26" s="15"/>
      <c r="C26" s="11" t="s">
        <v>23</v>
      </c>
      <c r="D26" s="12"/>
      <c r="E26" s="5"/>
      <c r="F26" s="12">
        <f>D26*E26</f>
        <v>0</v>
      </c>
      <c r="G26" s="3"/>
    </row>
    <row r="27" spans="1:7">
      <c r="A27" s="32"/>
      <c r="B27" s="14"/>
      <c r="C27" s="11" t="s">
        <v>22</v>
      </c>
      <c r="D27" s="12"/>
      <c r="E27" s="5"/>
      <c r="F27" s="12">
        <f t="shared" ref="F27:F32" si="1">D27*E27</f>
        <v>0</v>
      </c>
      <c r="G27" s="3"/>
    </row>
    <row r="28" spans="1:7" ht="24">
      <c r="A28" s="32"/>
      <c r="B28" s="15" t="s">
        <v>46</v>
      </c>
      <c r="C28" s="11" t="s">
        <v>48</v>
      </c>
      <c r="D28" s="12">
        <v>5000</v>
      </c>
      <c r="E28" s="5">
        <v>1</v>
      </c>
      <c r="F28" s="12">
        <f t="shared" si="1"/>
        <v>5000</v>
      </c>
      <c r="G28" s="3"/>
    </row>
    <row r="29" spans="1:7">
      <c r="A29" s="32"/>
      <c r="B29" s="14" t="s">
        <v>47</v>
      </c>
      <c r="C29" s="11" t="s">
        <v>49</v>
      </c>
      <c r="D29" s="12">
        <v>197000</v>
      </c>
      <c r="E29" s="5">
        <v>1</v>
      </c>
      <c r="F29" s="12">
        <f t="shared" si="1"/>
        <v>197000</v>
      </c>
      <c r="G29" s="3"/>
    </row>
    <row r="30" spans="1:7">
      <c r="A30" s="32"/>
      <c r="B30" s="14"/>
      <c r="C30" s="11" t="s">
        <v>24</v>
      </c>
      <c r="D30" s="12"/>
      <c r="E30" s="5"/>
      <c r="F30" s="12">
        <f t="shared" si="1"/>
        <v>0</v>
      </c>
      <c r="G30" s="3"/>
    </row>
    <row r="31" spans="1:7" hidden="1">
      <c r="A31" s="32"/>
      <c r="B31" s="14"/>
      <c r="C31" s="11" t="s">
        <v>25</v>
      </c>
      <c r="D31" s="12"/>
      <c r="E31" s="5"/>
      <c r="F31" s="12">
        <f t="shared" si="1"/>
        <v>0</v>
      </c>
      <c r="G31" s="3"/>
    </row>
    <row r="32" spans="1:7">
      <c r="A32" s="32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32"/>
      <c r="B33" s="43" t="s">
        <v>26</v>
      </c>
      <c r="C33" s="56">
        <f>SUM(F26:F32)</f>
        <v>202000</v>
      </c>
      <c r="D33" s="56"/>
      <c r="E33" s="57"/>
      <c r="F33" s="54" t="s">
        <v>21</v>
      </c>
      <c r="G33" s="3"/>
    </row>
    <row r="34" spans="1:7" ht="14.25" customHeight="1" thickBot="1">
      <c r="A34" s="32"/>
      <c r="B34" s="44"/>
      <c r="C34" s="66"/>
      <c r="D34" s="66"/>
      <c r="E34" s="67"/>
      <c r="F34" s="55"/>
      <c r="G34" s="3"/>
    </row>
    <row r="35" spans="1:7" ht="17.25">
      <c r="A35" s="33"/>
      <c r="B35" s="40" t="s">
        <v>27</v>
      </c>
      <c r="C35" s="17" t="s">
        <v>27</v>
      </c>
      <c r="D35" s="58">
        <f>SUM(C22,C33)</f>
        <v>1470000</v>
      </c>
      <c r="E35" s="59"/>
      <c r="F35" s="18" t="s">
        <v>21</v>
      </c>
      <c r="G35" s="3"/>
    </row>
    <row r="36" spans="1:7" ht="17.25">
      <c r="A36" s="33"/>
      <c r="B36" s="41"/>
      <c r="C36" s="19" t="s">
        <v>28</v>
      </c>
      <c r="D36" s="56">
        <f>D35*1.1-D35</f>
        <v>147000.00000000023</v>
      </c>
      <c r="E36" s="57"/>
      <c r="F36" s="20"/>
      <c r="G36" s="3"/>
    </row>
    <row r="37" spans="1:7" ht="13.5" customHeight="1">
      <c r="A37" s="33"/>
      <c r="B37" s="41"/>
      <c r="C37" s="24" t="s">
        <v>50</v>
      </c>
      <c r="D37" s="62">
        <v>-60850</v>
      </c>
      <c r="E37" s="62"/>
      <c r="F37" s="63"/>
      <c r="G37" s="3"/>
    </row>
    <row r="38" spans="1:7" ht="18" thickBot="1">
      <c r="A38" s="34"/>
      <c r="B38" s="42"/>
      <c r="C38" s="21" t="s">
        <v>29</v>
      </c>
      <c r="D38" s="60">
        <f>SUM(D35:E36:D37)</f>
        <v>1556150.0000000002</v>
      </c>
      <c r="E38" s="61"/>
      <c r="F38" s="22" t="s">
        <v>34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3622047244094488" right="0.23622047244094488" top="0.94488188976377951" bottom="0.74803149606299213" header="0.31496062992125984" footer="0.31496062992125984"/>
  <pageSetup paperSize="9" orientation="portrait" horizontalDpi="300" verticalDpi="300" r:id="rId1"/>
  <headerFooter>
    <oddHeader>&amp;C&amp;22견       적       서</oddHeader>
    <oddFooter>&amp;L      신한은행 (예금주 최진만)
            110-482-539938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2019-05-18T10:55:35Z</cp:lastPrinted>
  <dcterms:created xsi:type="dcterms:W3CDTF">2019-03-28T03:58:09Z</dcterms:created>
  <dcterms:modified xsi:type="dcterms:W3CDTF">2019-05-20T10:23:29Z</dcterms:modified>
</cp:coreProperties>
</file>