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0D45D22-F3B8-4870-BB21-ACBFDAC1E17F}" xr6:coauthVersionLast="45" xr6:coauthVersionMax="45" xr10:uidLastSave="{00000000-0000-0000-0000-000000000000}"/>
  <bookViews>
    <workbookView xWindow="4965" yWindow="1500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<sst xmlns="http://schemas.openxmlformats.org/spreadsheetml/2006/main" count="88" uniqueCount="77">
  <si>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</si>
  <si>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</si>
  <si>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</si>
  <si>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</si>
  <si>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</si>
  <si>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</si>
  <si>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</si>
  <si>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</si>
  <si>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</si>
  <si>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</si>
  <si>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</si>
  <si>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</si>
  <si>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</si>
  <si>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</si>
  <si>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</si>
  <si>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</si>
  <si>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</si>
  <si>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</si>
  <si>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</si>
  <si>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</si>
  <si>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</si>
  <si>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</si>
  <si>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</si>
  <si>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</si>
  <si>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</si>
  <si>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</si>
  <si>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</si>
  <si>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</si>
  <si>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</si>
  <si>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</si>
  <si>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</si>
  <si>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</si>
  <si>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</si>
  <si>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</si>
  <si>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</si>
  <si>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</si>
  <si>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</si>
  <si>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</si>
  <si>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</si>
  <si>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</si>
  <si>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</si>
  <si>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</si>
  <si>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</si>
  <si>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</si>
  <si>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</si>
  <si>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</si>
  <si>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</si>
  <si>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</si>
  <si>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</si>
  <si>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</si>
  <si>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</si>
  <si>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</si>
  <si>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</si>
  <si>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</si>
  <si>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5 3600 (마티스) (정품)</t>
    <phoneticPr fontId="1" type="noConversion"/>
  </si>
  <si>
    <t>MSI MAG B450M 박격포 맥스</t>
    <phoneticPr fontId="1" type="noConversion"/>
  </si>
  <si>
    <t>마이크론 Crucial BX500 대원CTS (480GB)</t>
    <phoneticPr fontId="1" type="noConversion"/>
  </si>
  <si>
    <t>Western Digital 1TB BLUE</t>
    <phoneticPr fontId="1" type="noConversion"/>
  </si>
  <si>
    <t>ABKO NCORE 식스팬 풀 아크릴 LUNAR (블랙)</t>
    <phoneticPr fontId="1" type="noConversion"/>
  </si>
  <si>
    <t>ABKO SUITMASTER 자이로스 X211 RGB</t>
    <phoneticPr fontId="1" type="noConversion"/>
  </si>
  <si>
    <t>래안텍 ArkCell RAC27FG165 게이밍</t>
    <phoneticPr fontId="1" type="noConversion"/>
  </si>
  <si>
    <t>COX CK420 교체축 레인보우 LED 게이밍 기계식 키보드 (블랙, 적축)</t>
    <phoneticPr fontId="1" type="noConversion"/>
  </si>
  <si>
    <t>로지텍 G102 벌크</t>
    <phoneticPr fontId="1" type="noConversion"/>
  </si>
  <si>
    <t>마이크로닉스 P1 S/V</t>
    <phoneticPr fontId="1" type="noConversion"/>
  </si>
  <si>
    <t>무선랜</t>
    <phoneticPr fontId="1" type="noConversion"/>
  </si>
  <si>
    <t>IPTIME A2000UA 4dbi</t>
    <phoneticPr fontId="1" type="noConversion"/>
  </si>
  <si>
    <t>TeamGroup T-Force DDR4 16G PC4-25600 CL16 Delta RGB (8Gx2) 서린</t>
    <phoneticPr fontId="1" type="noConversion"/>
  </si>
  <si>
    <t>리안리 STRIMER RGB 300mm 8+8핀 케이블</t>
    <phoneticPr fontId="1" type="noConversion"/>
  </si>
  <si>
    <t>튜닝케이블</t>
    <phoneticPr fontId="1" type="noConversion"/>
  </si>
  <si>
    <t>전화번호: 010-5091-1588</t>
    <phoneticPr fontId="1" type="noConversion"/>
  </si>
  <si>
    <t>견적일자: 2020년  01 월  8   일</t>
    <phoneticPr fontId="1" type="noConversion"/>
  </si>
  <si>
    <t>이엠텍 지포스 GTX 1660 Ti OC D6 6GB</t>
    <phoneticPr fontId="1" type="noConversion"/>
  </si>
  <si>
    <t>잘만 EcoMax 600W 83+</t>
    <phoneticPr fontId="1" type="noConversion"/>
  </si>
  <si>
    <t>브라켓</t>
    <phoneticPr fontId="1" type="noConversion"/>
  </si>
  <si>
    <t>리안리 STRIMER RGB 200mm 24핀 케이블</t>
    <phoneticPr fontId="1" type="noConversion"/>
  </si>
  <si>
    <t>아이존아이앤디 EZ-MWST-102 벽걸이형 브라켓</t>
    <phoneticPr fontId="1" type="noConversion"/>
  </si>
  <si>
    <t>고객성명(회사명): 여지현(지인)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</si>
</sst>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70</v>
      </c>
      <c r="B3" s="12" t="s">
        <v>52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34</v>
      </c>
      <c r="B6" s="13" t="s">
        <v>54</v>
      </c>
      <c r="C6" s="3" t="s">
        <v>6</v>
      </c>
      <c r="D6" s="8">
        <v>256000</v>
      </c>
      <c r="E6" s="3">
        <v>1</v>
      </c>
      <c r="F6" s="8">
        <f>D6*E6</f>
        <v>256000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 ht="24">
      <c r="A8" s="45"/>
      <c r="B8" s="13" t="s">
        <v>66</v>
      </c>
      <c r="C8" s="3" t="s">
        <v>8</v>
      </c>
      <c r="D8" s="8">
        <v>105000</v>
      </c>
      <c r="E8" s="3">
        <v>1</v>
      </c>
      <c r="F8" s="8">
        <f t="shared" si="0"/>
        <v>105000</v>
      </c>
      <c r="G8" s="2"/>
    </row>
    <row r="9" spans="1:7">
      <c r="A9" s="45"/>
      <c r="B9" s="13" t="s">
        <v>71</v>
      </c>
      <c r="C9" s="3" t="s">
        <v>9</v>
      </c>
      <c r="D9" s="8">
        <v>361000</v>
      </c>
      <c r="E9" s="3">
        <v>1</v>
      </c>
      <c r="F9" s="8">
        <f t="shared" si="0"/>
        <v>361000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5"/>
      <c r="B11" s="13" t="s">
        <v>57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72</v>
      </c>
      <c r="C14" s="3" t="s">
        <v>14</v>
      </c>
      <c r="D14" s="8">
        <v>31000</v>
      </c>
      <c r="E14" s="3">
        <v>1</v>
      </c>
      <c r="F14" s="8">
        <f t="shared" si="0"/>
        <v>31000</v>
      </c>
      <c r="G14" s="2"/>
    </row>
    <row r="15" spans="1:7" ht="24" customHeight="1">
      <c r="A15" s="45"/>
      <c r="B15" s="11" t="s">
        <v>59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1100000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1100000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60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61</v>
      </c>
      <c r="C26" s="3" t="s">
        <v>28</v>
      </c>
      <c r="D26" s="8">
        <v>35000</v>
      </c>
      <c r="E26" s="3">
        <v>1</v>
      </c>
      <c r="F26" s="8">
        <f t="shared" ref="F26:F33" si="1">D26*E26</f>
        <v>35000</v>
      </c>
      <c r="G26" s="2"/>
    </row>
    <row r="27" spans="1:7">
      <c r="A27" s="62"/>
      <c r="B27" s="11" t="s">
        <v>62</v>
      </c>
      <c r="C27" s="7" t="s">
        <v>33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 t="s">
        <v>63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65</v>
      </c>
      <c r="C29" s="7" t="s">
        <v>64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2"/>
      <c r="B30" s="10" t="s">
        <v>67</v>
      </c>
      <c r="C30" s="7" t="s">
        <v>68</v>
      </c>
      <c r="D30" s="8">
        <v>50000</v>
      </c>
      <c r="E30" s="3">
        <v>1</v>
      </c>
      <c r="F30" s="8">
        <f t="shared" si="1"/>
        <v>50000</v>
      </c>
      <c r="G30" s="2"/>
    </row>
    <row r="31" spans="1:7">
      <c r="A31" s="62"/>
      <c r="B31" s="10" t="s">
        <v>74</v>
      </c>
      <c r="C31" s="7" t="s">
        <v>68</v>
      </c>
      <c r="D31" s="8">
        <v>60000</v>
      </c>
      <c r="E31" s="3">
        <v>1</v>
      </c>
      <c r="F31" s="8">
        <f t="shared" si="1"/>
        <v>60000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 t="s">
        <v>75</v>
      </c>
      <c r="C33" s="7" t="s">
        <v>73</v>
      </c>
      <c r="D33" s="8">
        <v>20000</v>
      </c>
      <c r="E33" s="3">
        <v>1</v>
      </c>
      <c r="F33" s="8">
        <f t="shared" si="1"/>
        <v>20000</v>
      </c>
      <c r="G33" s="2"/>
    </row>
    <row r="34" spans="1:7" ht="13.5" customHeight="1">
      <c r="A34" s="65" t="s">
        <v>44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435000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47</v>
      </c>
      <c r="B36" s="26"/>
      <c r="C36" s="17" t="s">
        <v>4</v>
      </c>
      <c r="D36" s="32">
        <f>SUM(C22,C34)</f>
        <v>1535000</v>
      </c>
      <c r="E36" s="32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153500.00000000023</v>
      </c>
      <c r="E37" s="31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8" t="s">
        <v>53</v>
      </c>
      <c r="E38" s="39"/>
      <c r="F38" s="21"/>
      <c r="G38" s="2"/>
    </row>
    <row r="39" spans="1:7" ht="17.25" customHeight="1">
      <c r="A39" s="64" t="s">
        <v>43</v>
      </c>
      <c r="B39" s="67">
        <f>SUM(B36:B37)-B38</f>
        <v>0</v>
      </c>
      <c r="C39" s="17" t="s">
        <v>42</v>
      </c>
      <c r="D39" s="32">
        <v>5000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1530000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3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2">
        <f>Sheet1!D36-(Sheet1!B36/1.1)</f>
        <v>1535000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2020-01-08T08:23:36Z</cp:lastPrinted>
  <dcterms:created xsi:type="dcterms:W3CDTF">2019-03-28T03:58:09Z</dcterms:created>
  <dcterms:modified xsi:type="dcterms:W3CDTF">2020-01-08T10:43:37Z</dcterms:modified>
</cp:coreProperties>
</file>