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4" documentId="8_{F70BA243-B7FB-4AAA-884E-BC5D1A7C65D6}" xr6:coauthVersionLast="45" xr6:coauthVersionMax="45" xr10:uidLastSave="{7BBBB80B-7E11-4063-A092-70553EED7671}"/>
  <bookViews>
    <workbookView xWindow="1560" yWindow="1560" windowWidth="28800" windowHeight="151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<sst xmlns="http://schemas.openxmlformats.org/spreadsheetml/2006/main" count="68" uniqueCount="62">
  <si>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</si>
  <si>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</si>
  <si>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</si>
  <si>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</si>
  <si>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</si>
  <si>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</si>
  <si>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</si>
  <si>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</si>
  <si>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</si>
  <si>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</si>
  <si>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</si>
  <si>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</si>
  <si>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</si>
  <si>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</si>
  <si>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</si>
  <si>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</si>
  <si>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</si>
  <si>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</si>
  <si>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</si>
  <si>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</si>
  <si>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</si>
  <si>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</si>
  <si>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</si>
  <si>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</si>
  <si>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</si>
  <si>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</si>
  <si>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</si>
  <si>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</si>
  <si>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</si>
  <si>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</si>
  <si>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</si>
  <si>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</si>
  <si>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</si>
  <si>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</si>
  <si>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</si>
  <si>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</si>
  <si>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</si>
  <si>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</si>
  <si>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</si>
  <si>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</si>
  <si>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</si>
  <si>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마이크론 Crucial MX500 대원CTS(500GB)</t>
    <phoneticPr fontId="1" type="noConversion"/>
  </si>
  <si>
    <t>Western Digital WD 1TB BLUE WD10EZEX (SATA3/7200/64M)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</si>
  <si>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</si>
  <si>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</si>
  <si>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DEEPCOOL GAMMAXX 400 BASIC(BLUE)</t>
    <phoneticPr fontId="1" type="noConversion"/>
  </si>
  <si>
    <t>래안텍 ArkCell RAC27FG165 게이밍</t>
    <phoneticPr fontId="1" type="noConversion"/>
  </si>
  <si>
    <t>COX CK770 LK 광축 4EDGE RGB 완전방수 교체축 게이밍(블랙, 클릭)</t>
    <phoneticPr fontId="1" type="noConversion"/>
  </si>
  <si>
    <t>마우스</t>
    <phoneticPr fontId="1" type="noConversion"/>
  </si>
  <si>
    <t>로지텍 G102 PRODIGY(벌크)</t>
    <phoneticPr fontId="1" type="noConversion"/>
  </si>
  <si>
    <t>마이크로닉스 MANIC 게이밍필드 
P1 장패드(벌크)</t>
    <phoneticPr fontId="1" type="noConversion"/>
  </si>
  <si>
    <t>한성컴퓨터 GTune GH200 7.1ch 
진동 게이밍헤드셋</t>
    <phoneticPr fontId="1" type="noConversion"/>
  </si>
  <si>
    <t>필요하시면 2만원 추가입니다!!!</t>
    <phoneticPr fontId="1" type="noConversion"/>
  </si>
  <si>
    <t>Microsoft Windows 10 Home(DSP 64bit 한글)</t>
    <phoneticPr fontId="1" type="noConversion"/>
  </si>
  <si>
    <t>윈도우</t>
    <phoneticPr fontId="1" type="noConversion"/>
  </si>
  <si>
    <t>납품일자: 2019년    월       일</t>
    <phoneticPr fontId="1" type="noConversion"/>
  </si>
  <si>
    <t>고객성명(회사명): 심미정</t>
    <phoneticPr fontId="1" type="noConversion"/>
  </si>
  <si>
    <t>전화번호: 010-3290-3009/010-4290-3009</t>
    <phoneticPr fontId="1" type="noConversion"/>
  </si>
  <si>
    <t>MSI 라데온 RX 570 아머 OC D5 4GB</t>
    <phoneticPr fontId="1" type="noConversion"/>
  </si>
  <si>
    <t>복합기</t>
    <phoneticPr fontId="1" type="noConversion"/>
  </si>
  <si>
    <t>삼성전자 SL-C483(기본토너)</t>
    <phoneticPr fontId="1" type="noConversion"/>
  </si>
  <si>
    <t>견적일자: 2019년    10  월   16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</si>
</sst>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2" sqref="B12"/>
    </sheetView>
  </sheetViews>
  <sheetFormatPr defaultRowHeight="16.5"/>
  <cols>
    <col min="1" max="1" width="27.875" customWidth="1"/>
    <col min="2" max="2" width="28.12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56</v>
      </c>
      <c r="B1" s="62" t="s">
        <v>29</v>
      </c>
      <c r="C1" s="26"/>
      <c r="D1" s="27"/>
      <c r="E1" s="27"/>
      <c r="F1" s="28"/>
    </row>
    <row r="2" spans="1:7" ht="22.5" customHeight="1">
      <c r="A2" s="23" t="s">
        <v>57</v>
      </c>
      <c r="B2" s="63"/>
      <c r="C2" s="29"/>
      <c r="D2" s="30"/>
      <c r="E2" s="30"/>
      <c r="F2" s="31"/>
    </row>
    <row r="3" spans="1:7" ht="22.5" customHeight="1">
      <c r="A3" s="23" t="s">
        <v>61</v>
      </c>
      <c r="B3" s="23" t="s">
        <v>55</v>
      </c>
      <c r="C3" s="29"/>
      <c r="D3" s="30"/>
      <c r="E3" s="30"/>
      <c r="F3" s="31"/>
    </row>
    <row r="4" spans="1:7" ht="22.5" customHeight="1">
      <c r="A4" s="51" t="s">
        <v>27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26</v>
      </c>
      <c r="B7" s="4" t="s">
        <v>38</v>
      </c>
      <c r="C7" s="5" t="s">
        <v>6</v>
      </c>
      <c r="D7" s="12">
        <v>210000</v>
      </c>
      <c r="E7" s="5">
        <v>1</v>
      </c>
      <c r="F7" s="12">
        <f>D7*E7</f>
        <v>210000</v>
      </c>
      <c r="G7" s="3"/>
    </row>
    <row r="8" spans="1:7" ht="24" customHeight="1">
      <c r="A8" s="54"/>
      <c r="B8" s="4" t="s">
        <v>39</v>
      </c>
      <c r="C8" s="5" t="s">
        <v>7</v>
      </c>
      <c r="D8" s="12">
        <v>89000</v>
      </c>
      <c r="E8" s="5">
        <v>1</v>
      </c>
      <c r="F8" s="12">
        <f t="shared" ref="F8:F20" si="0">D8*E8</f>
        <v>89000</v>
      </c>
      <c r="G8" s="3"/>
    </row>
    <row r="9" spans="1:7">
      <c r="A9" s="54"/>
      <c r="B9" s="4" t="s">
        <v>40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>
      <c r="A10" s="54"/>
      <c r="B10" s="4" t="s">
        <v>58</v>
      </c>
      <c r="C10" s="5" t="s">
        <v>9</v>
      </c>
      <c r="D10" s="12">
        <v>166000</v>
      </c>
      <c r="E10" s="5">
        <v>1</v>
      </c>
      <c r="F10" s="12">
        <f t="shared" si="0"/>
        <v>166000</v>
      </c>
      <c r="G10" s="3"/>
    </row>
    <row r="11" spans="1:7" ht="24" customHeight="1">
      <c r="A11" s="54"/>
      <c r="B11" s="4" t="s">
        <v>41</v>
      </c>
      <c r="C11" s="5" t="s">
        <v>10</v>
      </c>
      <c r="D11" s="12">
        <v>88000</v>
      </c>
      <c r="E11" s="5">
        <v>1</v>
      </c>
      <c r="F11" s="12">
        <f t="shared" si="0"/>
        <v>88000</v>
      </c>
      <c r="G11" s="3"/>
    </row>
    <row r="12" spans="1:7" ht="24">
      <c r="A12" s="54"/>
      <c r="B12" s="4" t="s">
        <v>42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43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54"/>
      <c r="B15" s="6" t="s">
        <v>44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54"/>
      <c r="B16" s="6" t="s">
        <v>45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hidden="1" customHeight="1">
      <c r="A17" s="54"/>
      <c r="B17" s="6" t="s">
        <v>37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53</v>
      </c>
      <c r="C18" s="5" t="s">
        <v>54</v>
      </c>
      <c r="D18" s="12">
        <v>142000</v>
      </c>
      <c r="E18" s="5">
        <v>1</v>
      </c>
      <c r="F18" s="12">
        <f t="shared" si="0"/>
        <v>142000</v>
      </c>
      <c r="G18" s="3"/>
    </row>
    <row r="19" spans="1:7">
      <c r="A19" s="54"/>
      <c r="B19" s="8" t="s">
        <v>18</v>
      </c>
      <c r="C19" s="8" t="s">
        <v>16</v>
      </c>
      <c r="D19" s="13">
        <v>79000</v>
      </c>
      <c r="E19" s="8">
        <v>1</v>
      </c>
      <c r="F19" s="13">
        <f t="shared" si="0"/>
        <v>79000</v>
      </c>
      <c r="G19" s="3"/>
    </row>
    <row r="20" spans="1:7" ht="17.25" thickBot="1">
      <c r="A20" s="55"/>
      <c r="B20" s="8" t="s">
        <v>52</v>
      </c>
      <c r="C20" s="8" t="s">
        <v>36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17</v>
      </c>
      <c r="C21" s="45">
        <f>SUM(F7:F20)</f>
        <v>1011000</v>
      </c>
      <c r="D21" s="45"/>
      <c r="E21" s="16">
        <v>1</v>
      </c>
      <c r="F21" s="46" t="s">
        <v>19</v>
      </c>
      <c r="G21" s="3"/>
    </row>
    <row r="22" spans="1:7" ht="12.75" customHeight="1" thickBot="1">
      <c r="A22" s="55"/>
      <c r="B22" s="47"/>
      <c r="C22" s="45">
        <f>C21*E21</f>
        <v>1011000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30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 t="s">
        <v>46</v>
      </c>
      <c r="C26" s="11" t="s">
        <v>20</v>
      </c>
      <c r="D26" s="12">
        <v>223000</v>
      </c>
      <c r="E26" s="5">
        <v>1</v>
      </c>
      <c r="F26" s="12">
        <f>D26*E26</f>
        <v>223000</v>
      </c>
      <c r="G26" s="3"/>
    </row>
    <row r="27" spans="1:7" ht="24">
      <c r="A27" s="58"/>
      <c r="B27" s="15" t="s">
        <v>47</v>
      </c>
      <c r="C27" s="5" t="s">
        <v>32</v>
      </c>
      <c r="D27" s="12">
        <v>64000</v>
      </c>
      <c r="E27" s="5">
        <v>1</v>
      </c>
      <c r="F27" s="12">
        <f t="shared" ref="F27:F32" si="1">D27*E27</f>
        <v>64000</v>
      </c>
      <c r="G27" s="3"/>
    </row>
    <row r="28" spans="1:7">
      <c r="A28" s="58"/>
      <c r="B28" s="15" t="s">
        <v>49</v>
      </c>
      <c r="C28" s="11" t="s">
        <v>48</v>
      </c>
      <c r="D28" s="12">
        <v>20000</v>
      </c>
      <c r="E28" s="5">
        <v>1</v>
      </c>
      <c r="F28" s="12">
        <f t="shared" si="1"/>
        <v>20000</v>
      </c>
      <c r="G28" s="3"/>
    </row>
    <row r="29" spans="1:7" ht="24">
      <c r="A29" s="58"/>
      <c r="B29" s="15" t="s">
        <v>50</v>
      </c>
      <c r="C29" s="11" t="s">
        <v>33</v>
      </c>
      <c r="D29" s="12">
        <v>7000</v>
      </c>
      <c r="E29" s="5">
        <v>1</v>
      </c>
      <c r="F29" s="12">
        <f t="shared" si="1"/>
        <v>7000</v>
      </c>
      <c r="G29" s="3"/>
    </row>
    <row r="30" spans="1:7" ht="24">
      <c r="A30" s="58"/>
      <c r="B30" s="15" t="s">
        <v>51</v>
      </c>
      <c r="C30" s="11" t="s">
        <v>34</v>
      </c>
      <c r="D30" s="12">
        <v>25000</v>
      </c>
      <c r="E30" s="5">
        <v>1</v>
      </c>
      <c r="F30" s="12">
        <f t="shared" si="1"/>
        <v>25000</v>
      </c>
      <c r="G30" s="3"/>
    </row>
    <row r="31" spans="1:7">
      <c r="A31" s="58"/>
      <c r="B31" s="14" t="s">
        <v>60</v>
      </c>
      <c r="C31" s="11" t="s">
        <v>59</v>
      </c>
      <c r="D31" s="12">
        <v>200000</v>
      </c>
      <c r="E31" s="5">
        <v>1</v>
      </c>
      <c r="F31" s="12">
        <f t="shared" si="1"/>
        <v>200000</v>
      </c>
      <c r="G31" s="3"/>
    </row>
    <row r="32" spans="1:7" hidden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21</v>
      </c>
      <c r="C33" s="37">
        <f>SUM(F26:F32)</f>
        <v>539000</v>
      </c>
      <c r="D33" s="37"/>
      <c r="E33" s="38"/>
      <c r="F33" s="35" t="s">
        <v>19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22</v>
      </c>
      <c r="C35" s="17" t="s">
        <v>22</v>
      </c>
      <c r="D35" s="39">
        <f>SUM(C22,C33)</f>
        <v>1550000</v>
      </c>
      <c r="E35" s="40"/>
      <c r="F35" s="18" t="s">
        <v>19</v>
      </c>
      <c r="G35" s="3"/>
    </row>
    <row r="36" spans="1:7" ht="17.25">
      <c r="A36" s="59"/>
      <c r="B36" s="65"/>
      <c r="C36" s="19" t="s">
        <v>23</v>
      </c>
      <c r="D36" s="37">
        <f>D35*1.1-D35</f>
        <v>155000.00000000023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/>
      <c r="E37" s="43"/>
      <c r="F37" s="44"/>
      <c r="G37" s="3"/>
    </row>
    <row r="38" spans="1:7" ht="18" thickBot="1">
      <c r="A38" s="60"/>
      <c r="B38" s="66"/>
      <c r="C38" s="21" t="s">
        <v>24</v>
      </c>
      <c r="D38" s="41">
        <f>SUM(D35:E36)-D37</f>
        <v>1705000.0000000002</v>
      </c>
      <c r="E38" s="4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2019-09-19T03:01:05Z</cp:lastPrinted>
  <dcterms:created xsi:type="dcterms:W3CDTF">2019-03-28T03:58:09Z</dcterms:created>
  <dcterms:modified xsi:type="dcterms:W3CDTF">2019-10-16T01:20:20Z</dcterms:modified>
</cp:coreProperties>
</file>