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동혁지인\승재\"/>
    </mc:Choice>
  </mc:AlternateContent>
  <xr:revisionPtr revIDLastSave="0" documentId="13_ncr:1_{0F47D7AB-6A83-465A-812B-1FD72DDB3A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<sst xmlns="http://schemas.openxmlformats.org/spreadsheetml/2006/main" count="79" uniqueCount="69">
  <si>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</si>
  <si>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</si>
  <si>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</si>
  <si>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</si>
  <si>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</si>
  <si>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</si>
  <si>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</si>
  <si>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</si>
  <si>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</si>
  <si>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</si>
  <si>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</si>
  <si>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</si>
  <si>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</si>
  <si>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</si>
  <si>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</si>
  <si>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</si>
  <si>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</si>
  <si>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</si>
  <si>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</si>
  <si>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</si>
  <si>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</si>
  <si>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</si>
  <si>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</si>
  <si>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</si>
  <si>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</si>
  <si>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</si>
  <si>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</si>
  <si>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</si>
  <si>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</si>
  <si>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</si>
  <si>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</si>
  <si>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</si>
  <si>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</si>
  <si>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</si>
  <si>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</si>
  <si>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</si>
  <si>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</si>
  <si>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</si>
  <si>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</si>
  <si>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</si>
  <si>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</si>
  <si>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</si>
  <si>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</si>
  <si>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</si>
  <si>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</si>
  <si>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</si>
  <si>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</si>
  <si>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</si>
  <si>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</si>
  <si>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</si>
  <si>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</si>
  <si>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</si>
  <si>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5 3500X (마티스) (멀티팩)</t>
    <phoneticPr fontId="1" type="noConversion"/>
  </si>
  <si>
    <t>darkFlash Tracer DT-240 RGB (블랙)</t>
    <phoneticPr fontId="1" type="noConversion"/>
  </si>
  <si>
    <t>MSI MAG B450M 박격포 맥스</t>
    <phoneticPr fontId="1" type="noConversion"/>
  </si>
  <si>
    <t>TeamGroup T-Force DDR4 16G PC4-25600 CL16 Delta RGB (8Gx2) 서린</t>
    <phoneticPr fontId="1" type="noConversion"/>
  </si>
  <si>
    <t>Seagate 2TB BarraCuda</t>
    <phoneticPr fontId="1" type="noConversion"/>
  </si>
  <si>
    <t>darkFlash DLE21 RGB MESH 강화유리 (블랙)</t>
    <phoneticPr fontId="1" type="noConversion"/>
  </si>
  <si>
    <t>써멀테이크 스마트 RGB 700W Standard</t>
    <phoneticPr fontId="1" type="noConversion"/>
  </si>
  <si>
    <t>카드</t>
  </si>
  <si>
    <t>고객성명(회사명): (백월)승재</t>
    <phoneticPr fontId="1" type="noConversion"/>
  </si>
  <si>
    <t>전화번호: 010-7661-0373</t>
    <phoneticPr fontId="1" type="noConversion"/>
  </si>
  <si>
    <t>마이크로닉스 P1 장패드 서비스</t>
    <phoneticPr fontId="1" type="noConversion"/>
  </si>
  <si>
    <t>RX570 팬텀게이밍 D 4G 디앤디컴</t>
    <phoneticPr fontId="1" type="noConversion"/>
  </si>
  <si>
    <t>WD Blue SN550 M.2 2280 (500GB)</t>
    <phoneticPr fontId="1" type="noConversion"/>
  </si>
  <si>
    <t>견적일자: 2020년  02 월  3   일</t>
    <phoneticPr fontId="1" type="noConversion"/>
  </si>
  <si>
    <t>납품일자: 2020년  02 월    일</t>
    <phoneticPr fontId="1" type="noConversion"/>
  </si>
  <si>
    <t>마이크로닉스 KM220 게이밍 합본 세트</t>
    <phoneticPr fontId="1" type="noConversion"/>
  </si>
  <si>
    <t>제이씨현 UDEA EDGE 32SM3 유케어 165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</si>
</sst>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1" zoomScaleNormal="100" workbookViewId="0">
      <selection activeCell="D41" sqref="D4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8.75" bestFit="1" customWidth="1"/>
    <col min="7" max="8" width="4.875" customWidth="1"/>
  </cols>
  <sheetData>
    <row r="1" spans="1:7" ht="22.5" customHeight="1">
      <c r="A1" s="12" t="s">
        <v>60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61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66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52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 ht="24">
      <c r="A8" s="45"/>
      <c r="B8" s="13" t="s">
        <v>55</v>
      </c>
      <c r="C8" s="3" t="s">
        <v>8</v>
      </c>
      <c r="D8" s="8">
        <v>120000</v>
      </c>
      <c r="E8" s="3">
        <v>1</v>
      </c>
      <c r="F8" s="8">
        <f t="shared" si="0"/>
        <v>120000</v>
      </c>
      <c r="G8" s="2"/>
    </row>
    <row r="9" spans="1:7">
      <c r="A9" s="45"/>
      <c r="B9" s="13" t="s">
        <v>63</v>
      </c>
      <c r="C9" s="3" t="s">
        <v>9</v>
      </c>
      <c r="D9" s="8">
        <v>170000</v>
      </c>
      <c r="E9" s="3">
        <v>1</v>
      </c>
      <c r="F9" s="8">
        <f t="shared" si="0"/>
        <v>170000</v>
      </c>
      <c r="G9" s="2"/>
    </row>
    <row r="10" spans="1:7" ht="24" customHeight="1">
      <c r="A10" s="45"/>
      <c r="B10" s="13" t="s">
        <v>64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5"/>
      <c r="B11" s="13" t="s">
        <v>56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57</v>
      </c>
      <c r="C13" s="3" t="s">
        <v>13</v>
      </c>
      <c r="D13" s="8">
        <v>70000</v>
      </c>
      <c r="E13" s="3">
        <v>1</v>
      </c>
      <c r="F13" s="8">
        <f t="shared" si="0"/>
        <v>70000</v>
      </c>
      <c r="G13" s="2"/>
    </row>
    <row r="14" spans="1:7">
      <c r="A14" s="45"/>
      <c r="B14" s="11" t="s">
        <v>58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5"/>
      <c r="B15" s="11" t="s">
        <v>53</v>
      </c>
      <c r="C15" s="3" t="s">
        <v>15</v>
      </c>
      <c r="D15" s="8">
        <v>60000</v>
      </c>
      <c r="E15" s="3">
        <v>1</v>
      </c>
      <c r="F15" s="8">
        <f t="shared" si="0"/>
        <v>60000</v>
      </c>
      <c r="G15" s="2"/>
    </row>
    <row r="16" spans="1:7" ht="24" customHeight="1">
      <c r="A16" s="45"/>
      <c r="B16" s="11" t="s">
        <v>33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29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1015000</v>
      </c>
      <c r="D21" s="34"/>
      <c r="E21" s="28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1015000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6"/>
      <c r="B25" s="11" t="s">
        <v>68</v>
      </c>
      <c r="C25" s="7" t="s">
        <v>21</v>
      </c>
      <c r="D25" s="8">
        <v>270000</v>
      </c>
      <c r="E25" s="3">
        <v>1</v>
      </c>
      <c r="F25" s="8">
        <f>D25*E25</f>
        <v>270000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67</v>
      </c>
      <c r="C26" s="3" t="s">
        <v>28</v>
      </c>
      <c r="D26" s="8">
        <v>30000</v>
      </c>
      <c r="E26" s="3">
        <v>1</v>
      </c>
      <c r="F26" s="8">
        <f t="shared" ref="F26:F33" si="1">D26*E26</f>
        <v>30000</v>
      </c>
      <c r="G26" s="2"/>
    </row>
    <row r="27" spans="1:7">
      <c r="A27" s="62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62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44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300000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8" t="s">
        <v>47</v>
      </c>
      <c r="B36" s="25"/>
      <c r="C36" s="16" t="s">
        <v>4</v>
      </c>
      <c r="D36" s="32">
        <f>SUM(C22,C34)</f>
        <v>1315000</v>
      </c>
      <c r="E36" s="32"/>
      <c r="F36" s="17" t="s">
        <v>20</v>
      </c>
      <c r="G36" s="2"/>
    </row>
    <row r="37" spans="1:7" ht="16.5" customHeight="1">
      <c r="A37" s="18" t="s">
        <v>48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30">
        <f>D36*1.1-D36</f>
        <v>131500.00000000023</v>
      </c>
      <c r="E37" s="31"/>
      <c r="F37" s="19"/>
      <c r="G37" s="2"/>
    </row>
    <row r="38" spans="1:7" ht="17.25" customHeight="1">
      <c r="A38" s="18" t="s">
        <v>42</v>
      </c>
      <c r="B38" s="23"/>
      <c r="C38" s="16" t="s">
        <v>40</v>
      </c>
      <c r="D38" s="38" t="s">
        <v>59</v>
      </c>
      <c r="E38" s="39"/>
      <c r="F38" s="20"/>
      <c r="G38" s="2"/>
    </row>
    <row r="39" spans="1:7" ht="17.25" customHeight="1">
      <c r="A39" s="64" t="s">
        <v>43</v>
      </c>
      <c r="B39" s="67">
        <f>SUM(B36:B37)-B38</f>
        <v>0</v>
      </c>
      <c r="C39" s="16" t="s">
        <v>42</v>
      </c>
      <c r="D39" s="32"/>
      <c r="E39" s="32"/>
      <c r="F39" s="32"/>
      <c r="G39" s="2"/>
    </row>
    <row r="40" spans="1:7" ht="16.5" customHeight="1">
      <c r="A40" s="64"/>
      <c r="B40" s="68"/>
      <c r="C40" s="26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1485950</v>
      </c>
      <c r="E40" s="33"/>
      <c r="F40" s="27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B2" sqref="B2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49</v>
      </c>
      <c r="D1" s="22" t="s">
        <v>51</v>
      </c>
    </row>
    <row r="2" spans="1:4">
      <c r="A2" t="s">
        <v>37</v>
      </c>
      <c r="B2" t="s">
        <v>20</v>
      </c>
      <c r="C2" t="s">
        <v>45</v>
      </c>
      <c r="D2" t="s">
        <v>50</v>
      </c>
    </row>
    <row r="3" spans="1:4">
      <c r="A3" t="s">
        <v>38</v>
      </c>
      <c r="B3" t="s">
        <v>46</v>
      </c>
    </row>
    <row r="4" spans="1:4">
      <c r="A4" t="s">
        <v>39</v>
      </c>
      <c r="B4" s="21">
        <f>Sheet1!D36-(Sheet1!B36/1.1)</f>
        <v>1315000</v>
      </c>
    </row>
    <row r="5" spans="1:4">
      <c r="A5" t="s">
        <v>45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2020-02-28T09:38:29Z</dcterms:modified>
</cp:coreProperties>
</file>