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1" documentId="8_{A889207F-B3DD-4471-8E34-3CD520481675}" xr6:coauthVersionLast="45" xr6:coauthVersionMax="45" xr10:uidLastSave="{CD7E80DC-2973-401C-B1D5-EF8FFCC16B5A}"/>
  <bookViews>
    <workbookView xWindow="4560" yWindow="1830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<sst xmlns="http://schemas.openxmlformats.org/spreadsheetml/2006/main" count="81" uniqueCount="71">
  <si>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</si>
  <si>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</si>
  <si>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</si>
  <si>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</si>
  <si>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</si>
  <si>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</si>
  <si>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</si>
  <si>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</si>
  <si>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</si>
  <si>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</si>
  <si>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</si>
  <si>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</si>
  <si>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</si>
  <si>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</si>
  <si>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</si>
  <si>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</si>
  <si>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</si>
  <si>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</si>
  <si>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</si>
  <si>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</si>
  <si>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</si>
  <si>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</si>
  <si>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</si>
  <si>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</si>
  <si>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</si>
  <si>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</si>
  <si>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</si>
  <si>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</si>
  <si>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</si>
  <si>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</si>
  <si>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</si>
  <si>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</si>
  <si>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</si>
  <si>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</si>
  <si>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</si>
  <si>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</si>
  <si>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</si>
  <si>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</si>
  <si>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</si>
  <si>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</si>
  <si>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</si>
  <si>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</si>
  <si>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</si>
  <si>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</si>
  <si>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</si>
  <si>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</si>
  <si>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</si>
  <si>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</si>
  <si>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</si>
  <si>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</si>
  <si>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</si>
  <si>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</si>
  <si>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</si>
  <si>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</si>
  <si>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</si>
  <si>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AMD 라이젠 5 3500 (마티스) (멀티팩)</t>
    <phoneticPr fontId="1" type="noConversion"/>
  </si>
  <si>
    <t>ASUS EX A320M-GAMING</t>
    <phoneticPr fontId="1" type="noConversion"/>
  </si>
  <si>
    <t>삼성전자 DDR4 8G PC4-21300 (정품)</t>
    <phoneticPr fontId="1" type="noConversion"/>
  </si>
  <si>
    <t>ABKO SUITMASTER 자이로스 X101 RGB</t>
    <phoneticPr fontId="1" type="noConversion"/>
  </si>
  <si>
    <t>WD Blue SN550 M.2 2280 (500GB)</t>
    <phoneticPr fontId="1" type="noConversion"/>
  </si>
  <si>
    <t>.마이크로닉스 Master M60 메쉬</t>
    <phoneticPr fontId="1" type="noConversion"/>
  </si>
  <si>
    <t>마이크로닉스 정격 600W</t>
    <phoneticPr fontId="1" type="noConversion"/>
  </si>
  <si>
    <t>마이크로닉스 KM220 PLUS 세트</t>
    <phoneticPr fontId="1" type="noConversion"/>
  </si>
  <si>
    <t>마이크로닉스 장패드 서비스</t>
    <phoneticPr fontId="1" type="noConversion"/>
  </si>
  <si>
    <t>견적일자: 2020년  02 월  15   일</t>
    <phoneticPr fontId="1" type="noConversion"/>
  </si>
  <si>
    <t>고객성명(회사명): 서주혁</t>
    <phoneticPr fontId="1" type="noConversion"/>
  </si>
  <si>
    <t>전화번호: 010-4763-1232</t>
    <phoneticPr fontId="1" type="noConversion"/>
  </si>
  <si>
    <t>납품일자: 2020년  02 월  16  일</t>
    <phoneticPr fontId="1" type="noConversion"/>
  </si>
  <si>
    <t>계약금 3만원</t>
    <phoneticPr fontId="1" type="noConversion"/>
  </si>
  <si>
    <t>잔금 101만원</t>
    <phoneticPr fontId="1" type="noConversion"/>
  </si>
  <si>
    <t xml:space="preserve">RTX2060 UDV OC D6 6GB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</si>
</sst>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7" fontId="2" fillId="5" borderId="21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C12" sqref="C12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65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66</v>
      </c>
      <c r="B2" s="41"/>
      <c r="C2" s="50"/>
      <c r="D2" s="51"/>
      <c r="E2" s="51"/>
      <c r="F2" s="52"/>
    </row>
    <row r="3" spans="1:7" ht="22.5" customHeight="1">
      <c r="A3" s="12" t="s">
        <v>64</v>
      </c>
      <c r="B3" s="12" t="s">
        <v>67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55</v>
      </c>
      <c r="C6" s="3" t="s">
        <v>6</v>
      </c>
      <c r="D6" s="8">
        <v>160000</v>
      </c>
      <c r="E6" s="3">
        <v>1</v>
      </c>
      <c r="F6" s="8">
        <f>D6*E6</f>
        <v>160000</v>
      </c>
      <c r="G6" s="2"/>
    </row>
    <row r="7" spans="1:7" ht="24" customHeight="1">
      <c r="A7" s="45"/>
      <c r="B7" s="13" t="s">
        <v>56</v>
      </c>
      <c r="C7" s="3" t="s">
        <v>7</v>
      </c>
      <c r="D7" s="8">
        <v>85000</v>
      </c>
      <c r="E7" s="3">
        <v>1</v>
      </c>
      <c r="F7" s="8">
        <f t="shared" ref="F7:F20" si="0">D7*E7</f>
        <v>85000</v>
      </c>
      <c r="G7" s="2"/>
    </row>
    <row r="8" spans="1:7">
      <c r="A8" s="45"/>
      <c r="B8" s="13" t="s">
        <v>57</v>
      </c>
      <c r="C8" s="3" t="s">
        <v>8</v>
      </c>
      <c r="D8" s="8">
        <v>45000</v>
      </c>
      <c r="E8" s="3">
        <v>2</v>
      </c>
      <c r="F8" s="8">
        <f t="shared" si="0"/>
        <v>90000</v>
      </c>
      <c r="G8" s="2"/>
    </row>
    <row r="9" spans="1:7">
      <c r="A9" s="45"/>
      <c r="B9" s="13" t="s">
        <v>70</v>
      </c>
      <c r="C9" s="3" t="s">
        <v>9</v>
      </c>
      <c r="D9" s="8">
        <v>420000</v>
      </c>
      <c r="E9" s="3">
        <v>1</v>
      </c>
      <c r="F9" s="8">
        <f t="shared" si="0"/>
        <v>420000</v>
      </c>
      <c r="G9" s="2"/>
    </row>
    <row r="10" spans="1:7" ht="24" customHeight="1">
      <c r="A10" s="45"/>
      <c r="B10" s="13" t="s">
        <v>59</v>
      </c>
      <c r="C10" s="3" t="s">
        <v>10</v>
      </c>
      <c r="D10" s="8">
        <v>90000</v>
      </c>
      <c r="E10" s="3">
        <v>1</v>
      </c>
      <c r="F10" s="8">
        <f t="shared" si="0"/>
        <v>90000</v>
      </c>
      <c r="G10" s="2"/>
    </row>
    <row r="11" spans="1:7">
      <c r="A11" s="45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60</v>
      </c>
      <c r="C13" s="3" t="s">
        <v>13</v>
      </c>
      <c r="D13" s="8">
        <v>35000</v>
      </c>
      <c r="E13" s="3">
        <v>1</v>
      </c>
      <c r="F13" s="8">
        <f t="shared" si="0"/>
        <v>35000</v>
      </c>
      <c r="G13" s="2"/>
    </row>
    <row r="14" spans="1:7">
      <c r="A14" s="45"/>
      <c r="B14" s="11" t="s">
        <v>61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5"/>
      <c r="B15" s="11" t="s">
        <v>58</v>
      </c>
      <c r="C15" s="3" t="s">
        <v>15</v>
      </c>
      <c r="D15" s="8">
        <v>25000</v>
      </c>
      <c r="E15" s="3">
        <v>1</v>
      </c>
      <c r="F15" s="8">
        <f t="shared" si="0"/>
        <v>25000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1020000</v>
      </c>
      <c r="D21" s="34"/>
      <c r="E21" s="29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1020000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62</v>
      </c>
      <c r="C26" s="3" t="s">
        <v>28</v>
      </c>
      <c r="D26" s="8">
        <v>20000</v>
      </c>
      <c r="E26" s="3">
        <v>1</v>
      </c>
      <c r="F26" s="8">
        <f t="shared" ref="F26:F33" si="1">D26*E26</f>
        <v>20000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 t="s">
        <v>63</v>
      </c>
      <c r="C28" s="7" t="s">
        <v>29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 t="s">
        <v>68</v>
      </c>
      <c r="C31" s="7"/>
      <c r="D31" s="8">
        <v>0</v>
      </c>
      <c r="E31" s="3">
        <v>1</v>
      </c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 t="s">
        <v>69</v>
      </c>
      <c r="C33" s="7"/>
      <c r="D33" s="8">
        <v>0</v>
      </c>
      <c r="E33" s="3">
        <v>1</v>
      </c>
      <c r="F33" s="8">
        <f t="shared" si="1"/>
        <v>0</v>
      </c>
      <c r="G33" s="2"/>
    </row>
    <row r="34" spans="1:7" ht="13.5" customHeight="1">
      <c r="A34" s="65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20000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32">
        <f>SUM(C22,C34)</f>
        <v>1040000</v>
      </c>
      <c r="E36" s="32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104000</v>
      </c>
      <c r="E37" s="31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8" t="s">
        <v>54</v>
      </c>
      <c r="E38" s="39"/>
      <c r="F38" s="21"/>
      <c r="G38" s="2"/>
    </row>
    <row r="39" spans="1:7" ht="17.25" customHeight="1">
      <c r="A39" s="64" t="s">
        <v>45</v>
      </c>
      <c r="B39" s="67">
        <f>SUM(B36:B37)-B38</f>
        <v>0</v>
      </c>
      <c r="C39" s="17" t="s">
        <v>44</v>
      </c>
      <c r="D39" s="32"/>
      <c r="E39" s="32"/>
      <c r="F39" s="32"/>
      <c r="G39" s="2"/>
    </row>
    <row r="40" spans="1:7" ht="16.5" customHeight="1">
      <c r="A40" s="64"/>
      <c r="B40" s="68"/>
      <c r="C40" s="27" t="s">
        <v>23</v>
      </c>
      <c r="D40" s="33">
        <f>IF(D38="현금(이체X)",D36,IF(D38="카드",D36+D36*13%,IF(D38="이체 및 현금영수증",D36+D36*10%,IF(D38="이체 및 세금계산서",D36+D36*10%,IF(D38="이체 및 세금계산서",D36+D36*10%,)))))-D39</f>
        <v>1040000</v>
      </c>
      <c r="E40" s="33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1040000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2020-01-04T04:37:11Z</cp:lastPrinted>
  <dcterms:created xsi:type="dcterms:W3CDTF">2019-03-28T03:58:09Z</dcterms:created>
  <dcterms:modified xsi:type="dcterms:W3CDTF">2020-02-15T10:15:18Z</dcterms:modified>
</cp:coreProperties>
</file>