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A9AB0F5-7950-49D3-9C34-BB2609B245C8}" xr6:coauthVersionLast="44" xr6:coauthVersionMax="44" xr10:uidLastSave="{00000000-0000-0000-0000-000000000000}"/>
  <bookViews>
    <workbookView xWindow="30135" yWindow="43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<sst xmlns="http://schemas.openxmlformats.org/spreadsheetml/2006/main" count="67" uniqueCount="59">
  <si>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</si>
  <si>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</si>
  <si>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</si>
  <si>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</si>
  <si>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</si>
  <si>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</si>
  <si>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</si>
  <si>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</si>
  <si>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</si>
  <si>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</si>
  <si>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</si>
  <si>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</si>
  <si>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</si>
  <si>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</si>
  <si>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</si>
  <si>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</si>
  <si>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</si>
  <si>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</si>
  <si>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</si>
  <si>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</si>
  <si>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</si>
  <si>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</si>
  <si>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</si>
  <si>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</si>
  <si>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</si>
  <si>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</si>
  <si>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</si>
  <si>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</si>
  <si>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</si>
  <si>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</si>
  <si>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</si>
  <si>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</si>
  <si>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</si>
  <si>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</si>
  <si>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</si>
  <si>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</si>
  <si>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삼성전자 DDR4 8G PC4-21300(정품)</t>
    <phoneticPr fontId="1" type="noConversion"/>
  </si>
  <si>
    <t>/</t>
    <phoneticPr fontId="1" type="noConversion"/>
  </si>
  <si>
    <t>견적일자: 2019년    09  월     17 일</t>
    <phoneticPr fontId="1" type="noConversion"/>
  </si>
  <si>
    <t>AMD 라이젠 7 3700X (마티스)(정품)</t>
    <phoneticPr fontId="1" type="noConversion"/>
  </si>
  <si>
    <t>GIGABYTE X570 GAMING X 게이밍에디션 제이씨현</t>
    <phoneticPr fontId="1" type="noConversion"/>
  </si>
  <si>
    <t>GIGABYTE 지포스 RTX 2070 SUPER Gaming OC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</si>
  <si>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</si>
  <si>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</si>
  <si>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쿨러마스터 MasterBox MB520 RGB 컨트롤러 강화유리</t>
    <phoneticPr fontId="1" type="noConversion"/>
  </si>
  <si>
    <t>마이크로닉스 Classic II 800W 80PLUS 230V EU</t>
    <phoneticPr fontId="1" type="noConversion"/>
  </si>
  <si>
    <t>SCYTHE MUGEN 5</t>
    <phoneticPr fontId="1" type="noConversion"/>
  </si>
  <si>
    <t>래안텍 EdgeArt F2775K 화이트슬림 프리싱크 리얼 75 게이밍 무결점</t>
    <phoneticPr fontId="1" type="noConversion"/>
  </si>
  <si>
    <t>OS</t>
    <phoneticPr fontId="1" type="noConversion"/>
  </si>
  <si>
    <t>Microsoft Windows 10 Home
(DSP 64bit 한글)</t>
    <phoneticPr fontId="1" type="noConversion"/>
  </si>
  <si>
    <t>리뷰안 MYSSD M.2 NVMe SSD 방열판</t>
    <phoneticPr fontId="1" type="noConversion"/>
  </si>
  <si>
    <t>ABKO HACKER K9500 ARC 프리미엄 카일 광축 완전방수 투광 키캡</t>
    <phoneticPr fontId="1" type="noConversion"/>
  </si>
  <si>
    <t>마이크로닉스 MANIC 게이밍필드 
P1 장패드(벌크)</t>
    <phoneticPr fontId="1" type="noConversion"/>
  </si>
  <si>
    <t>래안텍 ArkCell RAC27FG165 게이밍 무결점</t>
    <phoneticPr fontId="1" type="noConversion"/>
  </si>
  <si>
    <t>GIGABYTE 지포스 GTX 1650 WINDFORCE OC D5 4GB</t>
    <phoneticPr fontId="1" type="noConversion"/>
  </si>
  <si>
    <t>고객성명(회사명): 이민호(박설아)</t>
    <phoneticPr fontId="1" type="noConversion"/>
  </si>
  <si>
    <t>전화번호: 010-9226-0501</t>
    <phoneticPr fontId="1" type="noConversion"/>
  </si>
  <si>
    <t>납품일자: 2019년    09 월    20 일</t>
    <phoneticPr fontId="1" type="noConversion"/>
  </si>
  <si>
    <t>주소: 강동구 성내동 135-17 엘림힐하우스 404호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</si>
</sst>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13" sqref="D13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55</v>
      </c>
      <c r="B1" s="39" t="s">
        <v>28</v>
      </c>
      <c r="C1" s="46"/>
      <c r="D1" s="47"/>
      <c r="E1" s="47"/>
      <c r="F1" s="48"/>
    </row>
    <row r="2" spans="1:7" ht="22.5" customHeight="1" x14ac:dyDescent="0.3">
      <c r="A2" s="23" t="s">
        <v>56</v>
      </c>
      <c r="B2" s="40"/>
      <c r="C2" s="49"/>
      <c r="D2" s="50"/>
      <c r="E2" s="50"/>
      <c r="F2" s="51"/>
    </row>
    <row r="3" spans="1:7" ht="22.5" customHeight="1" x14ac:dyDescent="0.3">
      <c r="A3" s="23" t="s">
        <v>38</v>
      </c>
      <c r="B3" s="23" t="s">
        <v>57</v>
      </c>
      <c r="C3" s="49"/>
      <c r="D3" s="50"/>
      <c r="E3" s="50"/>
      <c r="F3" s="51"/>
    </row>
    <row r="4" spans="1:7" ht="22.5" customHeight="1" x14ac:dyDescent="0.3">
      <c r="A4" s="26" t="s">
        <v>58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26</v>
      </c>
      <c r="B7" s="4" t="s">
        <v>39</v>
      </c>
      <c r="C7" s="5" t="s">
        <v>6</v>
      </c>
      <c r="D7" s="12">
        <v>475000</v>
      </c>
      <c r="E7" s="5">
        <v>1</v>
      </c>
      <c r="F7" s="12">
        <f>D7*E7</f>
        <v>475000</v>
      </c>
      <c r="G7" s="3"/>
    </row>
    <row r="8" spans="1:7" ht="24" customHeight="1" x14ac:dyDescent="0.3">
      <c r="A8" s="29"/>
      <c r="B8" s="4" t="s">
        <v>40</v>
      </c>
      <c r="C8" s="5" t="s">
        <v>7</v>
      </c>
      <c r="D8" s="12">
        <v>235000</v>
      </c>
      <c r="E8" s="5">
        <v>1</v>
      </c>
      <c r="F8" s="12">
        <f t="shared" ref="F8:F20" si="0">D8*E8</f>
        <v>235000</v>
      </c>
      <c r="G8" s="3"/>
    </row>
    <row r="9" spans="1:7" x14ac:dyDescent="0.3">
      <c r="A9" s="29"/>
      <c r="B9" s="4" t="s">
        <v>36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29"/>
      <c r="B10" s="4" t="s">
        <v>41</v>
      </c>
      <c r="C10" s="5" t="s">
        <v>9</v>
      </c>
      <c r="D10" s="12">
        <v>690000</v>
      </c>
      <c r="E10" s="5">
        <v>1</v>
      </c>
      <c r="F10" s="12">
        <f t="shared" si="0"/>
        <v>690000</v>
      </c>
      <c r="G10" s="3"/>
    </row>
    <row r="11" spans="1:7" ht="24" customHeight="1" x14ac:dyDescent="0.3">
      <c r="A11" s="29"/>
      <c r="B11" s="4" t="s">
        <v>42</v>
      </c>
      <c r="C11" s="5" t="s">
        <v>10</v>
      </c>
      <c r="D11" s="12">
        <v>153000</v>
      </c>
      <c r="E11" s="5">
        <v>1</v>
      </c>
      <c r="F11" s="12">
        <f t="shared" si="0"/>
        <v>153000</v>
      </c>
      <c r="G11" s="3"/>
    </row>
    <row r="12" spans="1:7" ht="24" x14ac:dyDescent="0.3">
      <c r="A12" s="29"/>
      <c r="B12" s="4" t="s">
        <v>43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 x14ac:dyDescent="0.3">
      <c r="A13" s="29"/>
      <c r="B13" s="4" t="s">
        <v>54</v>
      </c>
      <c r="C13" s="5" t="s">
        <v>9</v>
      </c>
      <c r="D13" s="12">
        <v>211000</v>
      </c>
      <c r="E13" s="5">
        <v>1</v>
      </c>
      <c r="F13" s="12">
        <f t="shared" si="0"/>
        <v>211000</v>
      </c>
      <c r="G13" s="3"/>
    </row>
    <row r="14" spans="1:7" ht="24" customHeight="1" x14ac:dyDescent="0.3">
      <c r="A14" s="29"/>
      <c r="B14" s="6" t="s">
        <v>44</v>
      </c>
      <c r="C14" s="5" t="s">
        <v>12</v>
      </c>
      <c r="D14" s="12">
        <v>79000</v>
      </c>
      <c r="E14" s="5">
        <v>1</v>
      </c>
      <c r="F14" s="12">
        <f t="shared" si="0"/>
        <v>79000</v>
      </c>
      <c r="G14" s="3"/>
    </row>
    <row r="15" spans="1:7" ht="24" x14ac:dyDescent="0.3">
      <c r="A15" s="29"/>
      <c r="B15" s="6" t="s">
        <v>45</v>
      </c>
      <c r="C15" s="5" t="s">
        <v>13</v>
      </c>
      <c r="D15" s="12">
        <v>82000</v>
      </c>
      <c r="E15" s="5">
        <v>1</v>
      </c>
      <c r="F15" s="12">
        <f t="shared" si="0"/>
        <v>82000</v>
      </c>
      <c r="G15" s="3"/>
    </row>
    <row r="16" spans="1:7" ht="24" customHeight="1" x14ac:dyDescent="0.3">
      <c r="A16" s="29"/>
      <c r="B16" s="6" t="s">
        <v>46</v>
      </c>
      <c r="C16" s="5" t="s">
        <v>14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29"/>
      <c r="B17" s="6" t="s">
        <v>50</v>
      </c>
      <c r="C17" s="5" t="s">
        <v>35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 x14ac:dyDescent="0.3">
      <c r="A18" s="29"/>
      <c r="B18" s="25" t="s">
        <v>37</v>
      </c>
      <c r="C18" s="5" t="s">
        <v>15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18</v>
      </c>
      <c r="C19" s="8" t="s">
        <v>16</v>
      </c>
      <c r="D19" s="13">
        <v>52000</v>
      </c>
      <c r="E19" s="8">
        <v>1</v>
      </c>
      <c r="F19" s="13">
        <f t="shared" si="0"/>
        <v>52000</v>
      </c>
      <c r="G19" s="3"/>
    </row>
    <row r="20" spans="1:7" ht="24.75" thickBot="1" x14ac:dyDescent="0.35">
      <c r="A20" s="30"/>
      <c r="B20" s="69" t="s">
        <v>49</v>
      </c>
      <c r="C20" s="8" t="s">
        <v>48</v>
      </c>
      <c r="D20" s="13">
        <v>140000</v>
      </c>
      <c r="E20" s="8">
        <v>1</v>
      </c>
      <c r="F20" s="13">
        <f t="shared" si="0"/>
        <v>140000</v>
      </c>
      <c r="G20" s="3"/>
    </row>
    <row r="21" spans="1:7" ht="12.75" customHeight="1" thickBot="1" x14ac:dyDescent="0.35">
      <c r="A21" s="30"/>
      <c r="B21" s="36" t="s">
        <v>17</v>
      </c>
      <c r="C21" s="65">
        <f>SUM(F7:F20)</f>
        <v>2353000</v>
      </c>
      <c r="D21" s="65"/>
      <c r="E21" s="16">
        <v>1</v>
      </c>
      <c r="F21" s="66" t="s">
        <v>19</v>
      </c>
      <c r="G21" s="3"/>
    </row>
    <row r="22" spans="1:7" ht="12.75" customHeight="1" thickBot="1" x14ac:dyDescent="0.35">
      <c r="A22" s="30"/>
      <c r="B22" s="37"/>
      <c r="C22" s="65">
        <f>C21*E21</f>
        <v>2353000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29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 t="s">
        <v>53</v>
      </c>
      <c r="C26" s="11" t="s">
        <v>20</v>
      </c>
      <c r="D26" s="12">
        <v>223000</v>
      </c>
      <c r="E26" s="5">
        <v>1</v>
      </c>
      <c r="F26" s="12">
        <f>D26*E26</f>
        <v>223000</v>
      </c>
      <c r="G26" s="3"/>
    </row>
    <row r="27" spans="1:7" ht="24" x14ac:dyDescent="0.3">
      <c r="A27" s="33"/>
      <c r="B27" s="15" t="s">
        <v>47</v>
      </c>
      <c r="C27" s="5" t="s">
        <v>20</v>
      </c>
      <c r="D27" s="12">
        <v>152000</v>
      </c>
      <c r="E27" s="5">
        <v>1</v>
      </c>
      <c r="F27" s="12">
        <f t="shared" ref="F27:F32" si="1">D27*E27</f>
        <v>152000</v>
      </c>
      <c r="G27" s="3"/>
    </row>
    <row r="28" spans="1:7" ht="24" x14ac:dyDescent="0.3">
      <c r="A28" s="33"/>
      <c r="B28" s="15" t="s">
        <v>51</v>
      </c>
      <c r="C28" s="11" t="s">
        <v>31</v>
      </c>
      <c r="D28" s="12">
        <v>75000</v>
      </c>
      <c r="E28" s="5">
        <v>1</v>
      </c>
      <c r="F28" s="12">
        <f t="shared" si="1"/>
        <v>75000</v>
      </c>
      <c r="G28" s="3"/>
    </row>
    <row r="29" spans="1:7" ht="24" x14ac:dyDescent="0.3">
      <c r="A29" s="33"/>
      <c r="B29" s="15" t="s">
        <v>52</v>
      </c>
      <c r="C29" s="11" t="s">
        <v>32</v>
      </c>
      <c r="D29" s="12">
        <v>7000</v>
      </c>
      <c r="E29" s="5">
        <v>1</v>
      </c>
      <c r="F29" s="12">
        <f t="shared" si="1"/>
        <v>7000</v>
      </c>
      <c r="G29" s="3"/>
    </row>
    <row r="30" spans="1:7" hidden="1" x14ac:dyDescent="0.3">
      <c r="A30" s="33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21</v>
      </c>
      <c r="C33" s="57">
        <f>SUM(F26:F32)</f>
        <v>457000</v>
      </c>
      <c r="D33" s="57"/>
      <c r="E33" s="58"/>
      <c r="F33" s="55" t="s">
        <v>19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22</v>
      </c>
      <c r="C35" s="17" t="s">
        <v>22</v>
      </c>
      <c r="D35" s="59">
        <f>SUM(C22,C33)</f>
        <v>2810000</v>
      </c>
      <c r="E35" s="60"/>
      <c r="F35" s="18" t="s">
        <v>19</v>
      </c>
      <c r="G35" s="3"/>
    </row>
    <row r="36" spans="1:7" ht="17.25" x14ac:dyDescent="0.3">
      <c r="A36" s="34"/>
      <c r="B36" s="42"/>
      <c r="C36" s="19" t="s">
        <v>23</v>
      </c>
      <c r="D36" s="57">
        <f>D35*1.1-D35</f>
        <v>281000.00000000047</v>
      </c>
      <c r="E36" s="58"/>
      <c r="F36" s="20"/>
      <c r="G36" s="3"/>
    </row>
    <row r="37" spans="1:7" ht="13.5" customHeight="1" x14ac:dyDescent="0.3">
      <c r="A37" s="34"/>
      <c r="B37" s="42"/>
      <c r="C37" s="24" t="s">
        <v>30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24</v>
      </c>
      <c r="D38" s="61">
        <f>SUM(D35:E36)-D37</f>
        <v>3091000.0000000005</v>
      </c>
      <c r="E38" s="62"/>
      <c r="F38" s="22" t="s">
        <v>27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2019-09-17T12:00:23Z</cp:lastPrinted>
  <dcterms:created xsi:type="dcterms:W3CDTF">2019-03-28T03:58:09Z</dcterms:created>
  <dcterms:modified xsi:type="dcterms:W3CDTF">2019-09-17T12:07:09Z</dcterms:modified>
</cp:coreProperties>
</file>