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7363A4BF-A493-4BBB-A4BB-646870B50C1B}" xr6:coauthVersionLast="45" xr6:coauthVersionMax="45" xr10:uidLastSave="{1206952E-5B50-479A-8196-0FF26498783D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<sst xmlns="http://schemas.openxmlformats.org/spreadsheetml/2006/main" count="87" uniqueCount="79">
  <si>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</si>
  <si>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</si>
  <si>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</si>
  <si>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</si>
  <si>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</si>
  <si>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</si>
  <si>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</si>
  <si>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</si>
  <si>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</si>
  <si>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</si>
  <si>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</si>
  <si>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</si>
  <si>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</si>
  <si>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</si>
  <si>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</si>
  <si>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</si>
  <si>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</si>
  <si>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</si>
  <si>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</si>
  <si>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</si>
  <si>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</si>
  <si>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</si>
  <si>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</si>
  <si>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</si>
  <si>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</si>
  <si>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</si>
  <si>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</si>
  <si>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</si>
  <si>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</si>
  <si>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</si>
  <si>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</si>
  <si>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</si>
  <si>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</si>
  <si>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</si>
  <si>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</si>
  <si>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</si>
  <si>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</si>
  <si>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</si>
  <si>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</si>
  <si>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</si>
  <si>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</si>
  <si>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</si>
  <si>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</si>
  <si>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</si>
  <si>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</si>
  <si>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</si>
  <si>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</si>
  <si>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</si>
  <si>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</si>
  <si>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</si>
  <si>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</si>
  <si>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</si>
  <si>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</si>
  <si>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</si>
  <si>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</si>
  <si>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현금(이체X)</t>
    <phoneticPr fontId="1" type="noConversion"/>
  </si>
  <si>
    <t>/</t>
    <phoneticPr fontId="1" type="noConversion"/>
  </si>
  <si>
    <t xml:space="preserve"> </t>
    <phoneticPr fontId="1" type="noConversion"/>
  </si>
  <si>
    <t xml:space="preserve">AMD 3세대 라이젠 3 3200G (피카소)  </t>
    <phoneticPr fontId="1" type="noConversion"/>
  </si>
  <si>
    <t xml:space="preserve">Colorful(컬러풀) A320M-K PRO YV14 STCOM  </t>
    <phoneticPr fontId="1" type="noConversion"/>
  </si>
  <si>
    <t xml:space="preserve">TeamGroup(팀그룹) 8G PC4-21300  </t>
    <phoneticPr fontId="1" type="noConversion"/>
  </si>
  <si>
    <t xml:space="preserve">VEGA8 </t>
    <phoneticPr fontId="1" type="noConversion"/>
  </si>
  <si>
    <t xml:space="preserve"> WesternDigital WD Green SSD (240GB)  </t>
    <phoneticPr fontId="1" type="noConversion"/>
  </si>
  <si>
    <t xml:space="preserve">LG DVD멀티 </t>
    <phoneticPr fontId="1" type="noConversion"/>
  </si>
  <si>
    <t>다몬컴 DM-23 USB 3.0 블랙</t>
    <phoneticPr fontId="1" type="noConversion"/>
  </si>
  <si>
    <t>Best One 500S V2</t>
    <phoneticPr fontId="1" type="noConversion"/>
  </si>
  <si>
    <t xml:space="preserve"> /</t>
    <phoneticPr fontId="1" type="noConversion"/>
  </si>
  <si>
    <t xml:space="preserve">[래안텍] ARKCELL RAC24F75H 게이밍 무결점 24인치 모니터 </t>
    <phoneticPr fontId="1" type="noConversion"/>
  </si>
  <si>
    <t>마이크로닉스 MANIC KM220 유선 게이밍 키보드 마우스 합본</t>
    <phoneticPr fontId="1" type="noConversion"/>
  </si>
  <si>
    <t>//</t>
    <phoneticPr fontId="1" type="noConversion"/>
  </si>
  <si>
    <t>게이밍 패드</t>
    <phoneticPr fontId="1" type="noConversion"/>
  </si>
  <si>
    <t>패드</t>
    <phoneticPr fontId="1" type="noConversion"/>
  </si>
  <si>
    <t>브릿츠 사운드 R9</t>
    <phoneticPr fontId="1" type="noConversion"/>
  </si>
  <si>
    <t>견적일자: 2020년  02월   09 일</t>
    <phoneticPr fontId="1" type="noConversion"/>
  </si>
  <si>
    <t>납품일자: 2020년  02월    09일</t>
    <phoneticPr fontId="1" type="noConversion"/>
  </si>
  <si>
    <t>이름: 박석준</t>
    <phoneticPr fontId="1" type="noConversion"/>
  </si>
  <si>
    <t>전화번호: 010-3385-8327</t>
    <phoneticPr fontId="1" type="noConversion"/>
  </si>
  <si>
    <t>무선랜</t>
    <phoneticPr fontId="1" type="noConversion"/>
  </si>
  <si>
    <t xml:space="preserve">EFM(ip Time) EFM A2000UA-4dBi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</si>
</sst>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115" zoomScaleNormal="100" zoomScalePageLayoutView="115" workbookViewId="0">
      <selection activeCell="B10" sqref="B1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75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76</v>
      </c>
      <c r="B2" s="42"/>
      <c r="C2" s="51"/>
      <c r="D2" s="52"/>
      <c r="E2" s="52"/>
      <c r="F2" s="53"/>
    </row>
    <row r="3" spans="1:7" ht="22.5" customHeight="1">
      <c r="A3" s="12" t="s">
        <v>73</v>
      </c>
      <c r="B3" s="12" t="s">
        <v>74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35</v>
      </c>
      <c r="B6" s="13" t="s">
        <v>58</v>
      </c>
      <c r="C6" s="3" t="s">
        <v>6</v>
      </c>
      <c r="D6" s="8">
        <v>134000</v>
      </c>
      <c r="E6" s="3">
        <v>1</v>
      </c>
      <c r="F6" s="8">
        <f>D6*E6</f>
        <v>134000</v>
      </c>
      <c r="G6" s="2"/>
    </row>
    <row r="7" spans="1:7" ht="24" customHeight="1">
      <c r="A7" s="46"/>
      <c r="B7" s="13" t="s">
        <v>59</v>
      </c>
      <c r="C7" s="3" t="s">
        <v>7</v>
      </c>
      <c r="D7" s="8">
        <v>66000</v>
      </c>
      <c r="E7" s="3">
        <v>1</v>
      </c>
      <c r="F7" s="8">
        <f t="shared" ref="F7:F20" si="0">D7*E7</f>
        <v>66000</v>
      </c>
      <c r="G7" s="2"/>
    </row>
    <row r="8" spans="1:7">
      <c r="A8" s="46"/>
      <c r="B8" s="13" t="s">
        <v>60</v>
      </c>
      <c r="C8" s="3" t="s">
        <v>8</v>
      </c>
      <c r="D8" s="8">
        <v>49000</v>
      </c>
      <c r="E8" s="3">
        <v>1</v>
      </c>
      <c r="F8" s="8">
        <f t="shared" si="0"/>
        <v>49000</v>
      </c>
      <c r="G8" s="2"/>
    </row>
    <row r="9" spans="1:7">
      <c r="A9" s="46"/>
      <c r="B9" s="13" t="s">
        <v>61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6"/>
      <c r="B10" s="13" t="s">
        <v>62</v>
      </c>
      <c r="C10" s="3" t="s">
        <v>10</v>
      </c>
      <c r="D10" s="8">
        <v>49500</v>
      </c>
      <c r="E10" s="3">
        <v>1</v>
      </c>
      <c r="F10" s="8">
        <f t="shared" si="0"/>
        <v>49500</v>
      </c>
      <c r="G10" s="2"/>
    </row>
    <row r="11" spans="1:7">
      <c r="A11" s="46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63</v>
      </c>
      <c r="C12" s="3" t="s">
        <v>12</v>
      </c>
      <c r="D12" s="8">
        <v>20000</v>
      </c>
      <c r="E12" s="3">
        <v>1</v>
      </c>
      <c r="F12" s="8">
        <f t="shared" si="0"/>
        <v>20000</v>
      </c>
      <c r="G12" s="2"/>
    </row>
    <row r="13" spans="1:7" ht="24" customHeight="1">
      <c r="A13" s="46"/>
      <c r="B13" s="11" t="s">
        <v>64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6"/>
      <c r="B14" s="11" t="s">
        <v>65</v>
      </c>
      <c r="C14" s="3" t="s">
        <v>14</v>
      </c>
      <c r="D14" s="8">
        <v>28000</v>
      </c>
      <c r="E14" s="3">
        <v>1</v>
      </c>
      <c r="F14" s="8">
        <f t="shared" si="0"/>
        <v>28000</v>
      </c>
      <c r="G14" s="2"/>
    </row>
    <row r="15" spans="1:7" ht="24" customHeight="1">
      <c r="A15" s="46"/>
      <c r="B15" s="11" t="s">
        <v>66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6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441500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441500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7"/>
      <c r="B25" s="11" t="s">
        <v>67</v>
      </c>
      <c r="C25" s="7" t="s">
        <v>21</v>
      </c>
      <c r="D25" s="8">
        <v>115000</v>
      </c>
      <c r="E25" s="3">
        <v>1</v>
      </c>
      <c r="F25" s="8">
        <f>D25*E25</f>
        <v>115000</v>
      </c>
      <c r="G25" s="2"/>
    </row>
    <row r="26" spans="1:7" ht="24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68</v>
      </c>
      <c r="C26" s="3" t="s">
        <v>28</v>
      </c>
      <c r="D26" s="8">
        <v>26000</v>
      </c>
      <c r="E26" s="3">
        <v>1</v>
      </c>
      <c r="F26" s="8">
        <f t="shared" ref="F26:F33" si="1">D26*E26</f>
        <v>26000</v>
      </c>
      <c r="G26" s="2"/>
    </row>
    <row r="27" spans="1:7">
      <c r="A27" s="63"/>
      <c r="B27" s="11" t="s">
        <v>69</v>
      </c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3"/>
      <c r="B28" s="10" t="s">
        <v>70</v>
      </c>
      <c r="C28" s="7" t="s">
        <v>71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3"/>
      <c r="B29" s="10" t="s">
        <v>57</v>
      </c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3"/>
      <c r="B30" s="10" t="s">
        <v>72</v>
      </c>
      <c r="C30" s="7" t="s">
        <v>30</v>
      </c>
      <c r="D30" s="8">
        <v>18000</v>
      </c>
      <c r="E30" s="3">
        <v>1</v>
      </c>
      <c r="F30" s="8">
        <f t="shared" si="1"/>
        <v>18000</v>
      </c>
      <c r="G30" s="2"/>
    </row>
    <row r="31" spans="1:7">
      <c r="A31" s="63"/>
      <c r="B31" s="10" t="s">
        <v>78</v>
      </c>
      <c r="C31" s="7" t="s">
        <v>77</v>
      </c>
      <c r="D31" s="8">
        <v>36000</v>
      </c>
      <c r="E31" s="3">
        <v>1</v>
      </c>
      <c r="F31" s="8">
        <f t="shared" si="1"/>
        <v>36000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44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195000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46</v>
      </c>
      <c r="B36" s="26"/>
      <c r="C36" s="17" t="s">
        <v>4</v>
      </c>
      <c r="D36" s="33">
        <f>SUM(C22,C34)</f>
        <v>636500</v>
      </c>
      <c r="E36" s="33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63650</v>
      </c>
      <c r="E37" s="32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39" t="s">
        <v>55</v>
      </c>
      <c r="E38" s="40"/>
      <c r="F38" s="21"/>
      <c r="G38" s="2"/>
    </row>
    <row r="39" spans="1:7" ht="17.25" customHeight="1">
      <c r="A39" s="65" t="s">
        <v>43</v>
      </c>
      <c r="B39" s="68">
        <f>SUM(B36:B37)-B38</f>
        <v>0</v>
      </c>
      <c r="C39" s="17" t="s">
        <v>42</v>
      </c>
      <c r="D39" s="33">
        <v>500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636000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53</v>
      </c>
      <c r="D2" t="s">
        <v>49</v>
      </c>
    </row>
    <row r="3" spans="1:4">
      <c r="A3" t="s">
        <v>38</v>
      </c>
      <c r="B3" t="s">
        <v>45</v>
      </c>
      <c r="D3" s="30" t="s">
        <v>51</v>
      </c>
    </row>
    <row r="4" spans="1:4">
      <c r="A4" t="s">
        <v>39</v>
      </c>
      <c r="B4" s="22">
        <f>Sheet1!D36-(Sheet1!B36/1.3)</f>
        <v>636500</v>
      </c>
    </row>
    <row r="5" spans="1:4">
      <c r="A5" t="s">
        <v>54</v>
      </c>
    </row>
    <row r="6" spans="1:4">
      <c r="A6" t="s">
        <v>52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2020-01-04T04:37:11Z</cp:lastPrinted>
  <dcterms:created xsi:type="dcterms:W3CDTF">2019-03-28T03:58:09Z</dcterms:created>
  <dcterms:modified xsi:type="dcterms:W3CDTF">2020-02-09T04:31:15Z</dcterms:modified>
</cp:coreProperties>
</file>