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4589F5-AA61-4CF3-934A-EE485B2BA5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<sst xmlns="http://schemas.openxmlformats.org/spreadsheetml/2006/main" count="97" uniqueCount="88">
  <si>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</si>
  <si>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</si>
  <si>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</si>
  <si>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</si>
  <si>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</si>
  <si>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</si>
  <si>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</si>
  <si>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</si>
  <si>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</si>
  <si>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</si>
  <si>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</si>
  <si>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</si>
  <si>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</si>
  <si>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</si>
  <si>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</si>
  <si>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</si>
  <si>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</si>
  <si>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</si>
  <si>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</si>
  <si>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</si>
  <si>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</si>
  <si>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</si>
  <si>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</si>
  <si>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</si>
  <si>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</si>
  <si>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</si>
  <si>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</si>
  <si>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</si>
  <si>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</si>
  <si>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</si>
  <si>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</si>
  <si>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</si>
  <si>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</si>
  <si>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</si>
  <si>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</si>
  <si>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</si>
  <si>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</si>
  <si>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</si>
  <si>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</si>
  <si>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</si>
  <si>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</si>
  <si>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</si>
  <si>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</si>
  <si>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</si>
  <si>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</si>
  <si>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</si>
  <si>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</si>
  <si>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</si>
  <si>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</si>
  <si>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</si>
  <si>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</si>
  <si>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</si>
  <si>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</si>
  <si>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</si>
  <si>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</si>
  <si>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</si>
  <si>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</si>
  <si>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</si>
  <si>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</si>
  <si>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</si>
  <si>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</si>
  <si>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</si>
  <si>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</si>
  <si>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</si>
  <si>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</si>
  <si>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</si>
  <si>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</si>
  <si>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9세대★커피레이크-R INTEL(인텔) 9세대 9100F (BOX정품) </t>
    <phoneticPr fontId="1" type="noConversion"/>
  </si>
  <si>
    <t xml:space="preserve">ASRock(에즈락) H310CM-DVS 디앤디컴 </t>
    <phoneticPr fontId="1" type="noConversion"/>
  </si>
  <si>
    <t xml:space="preserve"> PC_DDR4★_8G SAMSUNG(삼성) 8G PC4-21300  </t>
    <phoneticPr fontId="1" type="noConversion"/>
  </si>
  <si>
    <t xml:space="preserve">MICRON(마이크론) Crucial BX500 (240GB)  </t>
    <phoneticPr fontId="1" type="noConversion"/>
  </si>
  <si>
    <t xml:space="preserve">WesternDigital 1TB Caviar Blue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</si>
  <si>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</si>
  <si>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</si>
  <si>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500W</t>
    <phoneticPr fontId="1" type="noConversion"/>
  </si>
  <si>
    <t>카드</t>
  </si>
  <si>
    <t xml:space="preserve">M-TOP(엠탑코리아) GTX750 PLUS D5 1GB  </t>
    <phoneticPr fontId="1" type="noConversion"/>
  </si>
  <si>
    <t xml:space="preserve">래안텍 24인치 무결점 </t>
    <phoneticPr fontId="1" type="noConversion"/>
  </si>
  <si>
    <t>키보드</t>
    <phoneticPr fontId="1" type="noConversion"/>
  </si>
  <si>
    <t>큐닉스 set</t>
    <phoneticPr fontId="1" type="noConversion"/>
  </si>
  <si>
    <t>패드</t>
    <phoneticPr fontId="1" type="noConversion"/>
  </si>
  <si>
    <t>큐센 게이밍패드</t>
    <phoneticPr fontId="1" type="noConversion"/>
  </si>
  <si>
    <t>로지텍 웹캠 270</t>
    <phoneticPr fontId="1" type="noConversion"/>
  </si>
  <si>
    <t>웹캠</t>
    <phoneticPr fontId="1" type="noConversion"/>
  </si>
  <si>
    <t>헤드셋</t>
    <phoneticPr fontId="1" type="noConversion"/>
  </si>
  <si>
    <t>한성 GH200</t>
    <phoneticPr fontId="1" type="noConversion"/>
  </si>
  <si>
    <t>민함기</t>
    <phoneticPr fontId="1" type="noConversion"/>
  </si>
  <si>
    <t>010-5249-7929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</si>
</sst>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29" sqref="C29:D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56</v>
      </c>
      <c r="B1" s="26" t="s">
        <v>86</v>
      </c>
      <c r="C1" s="28" t="s">
        <v>52</v>
      </c>
      <c r="D1" s="29"/>
      <c r="E1" s="85"/>
      <c r="F1" s="86"/>
      <c r="G1" s="86"/>
      <c r="H1" s="87"/>
    </row>
    <row r="2" spans="1:9" ht="22.5" customHeight="1">
      <c r="A2" s="18" t="s">
        <v>53</v>
      </c>
      <c r="B2" s="27" t="s">
        <v>87</v>
      </c>
      <c r="C2" s="30"/>
      <c r="D2" s="31"/>
      <c r="E2" s="88"/>
      <c r="F2" s="89"/>
      <c r="G2" s="89"/>
      <c r="H2" s="90"/>
    </row>
    <row r="3" spans="1:9" ht="22.5" customHeight="1">
      <c r="A3" s="18" t="s">
        <v>54</v>
      </c>
      <c r="B3" s="20">
        <f ca="1">TODAY()</f>
        <v>43898</v>
      </c>
      <c r="C3" s="19" t="s">
        <v>55</v>
      </c>
      <c r="D3" s="25"/>
      <c r="E3" s="88"/>
      <c r="F3" s="89"/>
      <c r="G3" s="89"/>
      <c r="H3" s="90"/>
    </row>
    <row r="4" spans="1:9" ht="22.5" customHeight="1">
      <c r="A4" s="17" t="s">
        <v>51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30</v>
      </c>
      <c r="B6" s="98"/>
      <c r="C6" s="70" t="s">
        <v>67</v>
      </c>
      <c r="D6" s="71"/>
      <c r="E6" s="3" t="s">
        <v>6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99"/>
      <c r="B7" s="100"/>
      <c r="C7" s="70" t="s">
        <v>68</v>
      </c>
      <c r="D7" s="71"/>
      <c r="E7" s="3" t="s">
        <v>7</v>
      </c>
      <c r="F7" s="6">
        <v>74000</v>
      </c>
      <c r="G7" s="3">
        <v>1</v>
      </c>
      <c r="H7" s="6">
        <f t="shared" ref="H7:H20" si="0">F7*G7</f>
        <v>74000</v>
      </c>
      <c r="I7" s="2"/>
    </row>
    <row r="8" spans="1:9" ht="25.5" customHeight="1">
      <c r="A8" s="99"/>
      <c r="B8" s="100"/>
      <c r="C8" s="70" t="s">
        <v>69</v>
      </c>
      <c r="D8" s="71"/>
      <c r="E8" s="3" t="s">
        <v>8</v>
      </c>
      <c r="F8" s="6">
        <v>57000</v>
      </c>
      <c r="G8" s="3">
        <v>1</v>
      </c>
      <c r="H8" s="6">
        <f t="shared" si="0"/>
        <v>57000</v>
      </c>
      <c r="I8" s="2"/>
    </row>
    <row r="9" spans="1:9" ht="37.5" customHeight="1">
      <c r="A9" s="99"/>
      <c r="B9" s="100"/>
      <c r="C9" s="70" t="s">
        <v>76</v>
      </c>
      <c r="D9" s="71"/>
      <c r="E9" s="3" t="s">
        <v>9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99"/>
      <c r="B10" s="100"/>
      <c r="C10" s="70" t="s">
        <v>70</v>
      </c>
      <c r="D10" s="71"/>
      <c r="E10" s="3" t="s">
        <v>10</v>
      </c>
      <c r="F10" s="6">
        <v>52000</v>
      </c>
      <c r="G10" s="3">
        <v>1</v>
      </c>
      <c r="H10" s="6">
        <f t="shared" si="0"/>
        <v>52000</v>
      </c>
      <c r="I10" s="2"/>
    </row>
    <row r="11" spans="1:9" ht="34.5" customHeight="1">
      <c r="A11" s="99"/>
      <c r="B11" s="100"/>
      <c r="C11" s="70" t="s">
        <v>71</v>
      </c>
      <c r="D11" s="71"/>
      <c r="E11" s="3" t="s">
        <v>11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4" customHeight="1">
      <c r="A12" s="99"/>
      <c r="B12" s="100"/>
      <c r="C12" s="70" t="s">
        <v>72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73</v>
      </c>
      <c r="D13" s="44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9"/>
      <c r="B14" s="100"/>
      <c r="C14" s="43" t="s">
        <v>74</v>
      </c>
      <c r="D14" s="44"/>
      <c r="E14" s="3" t="s">
        <v>14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28</v>
      </c>
      <c r="D16" s="44"/>
      <c r="E16" s="3" t="s">
        <v>26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50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57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65</v>
      </c>
      <c r="D19" s="69"/>
      <c r="E19" s="4" t="s">
        <v>31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27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585000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585000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 t="s">
        <v>77</v>
      </c>
      <c r="D25" s="44"/>
      <c r="E25" s="5" t="s">
        <v>21</v>
      </c>
      <c r="F25" s="6">
        <v>119000</v>
      </c>
      <c r="G25" s="3">
        <v>1</v>
      </c>
      <c r="H25" s="6">
        <f>F25*G25</f>
        <v>119000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 t="s">
        <v>79</v>
      </c>
      <c r="D26" s="44"/>
      <c r="E26" s="3" t="s">
        <v>78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52"/>
      <c r="B27" s="53"/>
      <c r="C27" s="45" t="s">
        <v>79</v>
      </c>
      <c r="D27" s="44"/>
      <c r="E27" s="5" t="s">
        <v>29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2"/>
      <c r="B28" s="53"/>
      <c r="C28" s="46" t="s">
        <v>81</v>
      </c>
      <c r="D28" s="47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2"/>
      <c r="B29" s="53"/>
      <c r="C29" s="46" t="s">
        <v>82</v>
      </c>
      <c r="D29" s="47"/>
      <c r="E29" s="5" t="s">
        <v>83</v>
      </c>
      <c r="F29" s="6">
        <v>38000</v>
      </c>
      <c r="G29" s="3">
        <v>1</v>
      </c>
      <c r="H29" s="6">
        <f t="shared" si="1"/>
        <v>38000</v>
      </c>
      <c r="I29" s="2"/>
    </row>
    <row r="30" spans="1:9">
      <c r="A30" s="52"/>
      <c r="B30" s="53"/>
      <c r="C30" s="46" t="s">
        <v>85</v>
      </c>
      <c r="D30" s="47"/>
      <c r="E30" s="5" t="s">
        <v>84</v>
      </c>
      <c r="F30" s="6">
        <v>28000</v>
      </c>
      <c r="G30" s="3">
        <v>1</v>
      </c>
      <c r="H30" s="6">
        <f t="shared" si="1"/>
        <v>28000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39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185000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41</v>
      </c>
      <c r="B36" s="61"/>
      <c r="C36" s="64"/>
      <c r="D36" s="65"/>
      <c r="E36" s="8" t="s">
        <v>4</v>
      </c>
      <c r="F36" s="76">
        <f>SUM(E22,E34)</f>
        <v>770000</v>
      </c>
      <c r="G36" s="76"/>
      <c r="H36" s="9" t="s">
        <v>20</v>
      </c>
      <c r="I36" s="2"/>
    </row>
    <row r="37" spans="1:9" ht="16.5" customHeight="1">
      <c r="A37" s="60" t="s">
        <v>42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77000.000000000116</v>
      </c>
      <c r="G37" s="104"/>
      <c r="H37" s="10"/>
      <c r="I37" s="2"/>
    </row>
    <row r="38" spans="1:9" ht="17.25" customHeight="1">
      <c r="A38" s="60" t="s">
        <v>37</v>
      </c>
      <c r="B38" s="61"/>
      <c r="C38" s="79"/>
      <c r="D38" s="80"/>
      <c r="E38" s="8" t="s">
        <v>35</v>
      </c>
      <c r="F38" s="77" t="s">
        <v>75</v>
      </c>
      <c r="G38" s="78"/>
      <c r="H38" s="11"/>
      <c r="I38" s="2"/>
    </row>
    <row r="39" spans="1:9" ht="17.25" customHeight="1">
      <c r="A39" s="56" t="s">
        <v>38</v>
      </c>
      <c r="B39" s="57"/>
      <c r="C39" s="81">
        <f>SUM(C36:C37)-C38</f>
        <v>0</v>
      </c>
      <c r="D39" s="82"/>
      <c r="E39" s="8" t="s">
        <v>37</v>
      </c>
      <c r="F39" s="76">
        <v>100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870000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36</v>
      </c>
      <c r="B1" t="s">
        <v>25</v>
      </c>
      <c r="C1" t="s">
        <v>43</v>
      </c>
      <c r="D1" s="13" t="s">
        <v>45</v>
      </c>
    </row>
    <row r="2" spans="1:4">
      <c r="A2" t="s">
        <v>32</v>
      </c>
      <c r="B2" t="s">
        <v>20</v>
      </c>
      <c r="C2" t="s">
        <v>48</v>
      </c>
      <c r="D2" t="s">
        <v>44</v>
      </c>
    </row>
    <row r="3" spans="1:4">
      <c r="A3" t="s">
        <v>33</v>
      </c>
      <c r="B3" t="s">
        <v>40</v>
      </c>
      <c r="D3" s="16" t="s">
        <v>46</v>
      </c>
    </row>
    <row r="4" spans="1:4">
      <c r="A4" t="s">
        <v>34</v>
      </c>
      <c r="B4" s="12">
        <f>Sheet1!F36-(Sheet1!C36/1.3)</f>
        <v>770000</v>
      </c>
    </row>
    <row r="5" spans="1:4">
      <c r="A5" t="s">
        <v>49</v>
      </c>
    </row>
    <row r="6" spans="1:4">
      <c r="A6" t="s">
        <v>47</v>
      </c>
    </row>
    <row r="7" spans="1:4">
      <c r="A7" t="s">
        <v>19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2020-03-08T04:27:55Z</cp:lastPrinted>
  <dcterms:created xsi:type="dcterms:W3CDTF">2019-03-28T03:58:09Z</dcterms:created>
  <dcterms:modified xsi:type="dcterms:W3CDTF">2020-03-08T04:31:06Z</dcterms:modified>
</cp:coreProperties>
</file>