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EA0EBD6-EC70-4643-802D-6E7C45BAB40D}" xr6:coauthVersionLast="44" xr6:coauthVersionMax="44" xr10:uidLastSave="{00000000-0000-0000-0000-000000000000}"/>
  <bookViews>
    <workbookView xWindow="24000" yWindow="481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<sst xmlns="http://schemas.openxmlformats.org/spreadsheetml/2006/main" count="67" uniqueCount="61">
  <si>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</si>
  <si>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</si>
  <si>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</si>
  <si>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</si>
  <si>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</si>
  <si>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</si>
  <si>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</si>
  <si>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</si>
  <si>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</si>
  <si>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</si>
  <si>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</si>
  <si>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</si>
  <si>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</si>
  <si>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</si>
  <si>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</si>
  <si>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</si>
  <si>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</si>
  <si>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</si>
  <si>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</si>
  <si>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</si>
  <si>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</si>
  <si>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</si>
  <si>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</si>
  <si>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</si>
  <si>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</si>
  <si>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</si>
  <si>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</si>
  <si>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</si>
  <si>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</si>
  <si>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</si>
  <si>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</si>
  <si>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</si>
  <si>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</si>
  <si>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</si>
  <si>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</si>
  <si>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</si>
  <si>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</si>
  <si>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</si>
  <si>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복구솔루션</t>
    <phoneticPr fontId="1" type="noConversion"/>
  </si>
  <si>
    <t>삼성전자 DDR4 8G PC4-21300(정품)</t>
    <phoneticPr fontId="1" type="noConversion"/>
  </si>
  <si>
    <t>인텔 코어i5-9세대 9400F (커피레이크-R)(정품)</t>
    <phoneticPr fontId="1" type="noConversion"/>
  </si>
  <si>
    <t>MSI H310M PRO-VD PLUS</t>
    <phoneticPr fontId="1" type="noConversion"/>
  </si>
  <si>
    <t>SAPPHIRE 라데온 RX 570 PULSE Optimized OC D5 4GB Dual-X</t>
    <phoneticPr fontId="1" type="noConversion"/>
  </si>
  <si>
    <t>마이크론 Crucial BX500 대원CTS(480GB)</t>
    <phoneticPr fontId="1" type="noConversion"/>
  </si>
  <si>
    <t>Western Digital WD 1TB BLUE WD10EZEX (SATA3/7200/64M)</t>
    <phoneticPr fontId="1" type="noConversion"/>
  </si>
  <si>
    <t>아이구주 G50SE 화이트 LED</t>
    <phoneticPr fontId="1" type="noConversion"/>
  </si>
  <si>
    <t>DEEPCOOL GAMMAXX 400 BLUE BASIC</t>
    <phoneticPr fontId="1" type="noConversion"/>
  </si>
  <si>
    <t>마이크로닉스 MANIC G30 RGB 게이밍 마우스(블랙)</t>
    <phoneticPr fontId="1" type="noConversion"/>
  </si>
  <si>
    <t>마이크로닉스 MANIC G30 RGB 
게이밍 마우스(블랙)</t>
    <phoneticPr fontId="1" type="noConversion"/>
  </si>
  <si>
    <t>견적일자: 2019년    09  월     01 일</t>
    <phoneticPr fontId="1" type="noConversion"/>
  </si>
  <si>
    <t>납품일자: 2019년    09월   07  일</t>
    <phoneticPr fontId="1" type="noConversion"/>
  </si>
  <si>
    <t>COX CK770 LK 광축 4EDGE RGB 완전방수 교체축 게이밍(블랙, 클릭)</t>
    <phoneticPr fontId="1" type="noConversion"/>
  </si>
  <si>
    <t>마우스</t>
    <phoneticPr fontId="1" type="noConversion"/>
  </si>
  <si>
    <t>마이크로닉스 MANIC 게이밍필드 
P1 장패드(벌크)</t>
    <phoneticPr fontId="1" type="noConversion"/>
  </si>
  <si>
    <t>고객성명(회사명):  김태진</t>
    <phoneticPr fontId="1" type="noConversion"/>
  </si>
  <si>
    <t>전화번호: 010-7207-8546</t>
    <phoneticPr fontId="1" type="noConversion"/>
  </si>
  <si>
    <t>래안텍 ArkCell RAC27FG165 게이밍</t>
    <phoneticPr fontId="1" type="noConversion"/>
  </si>
  <si>
    <t>복구솔루션 F11</t>
    <phoneticPr fontId="1" type="noConversion"/>
  </si>
  <si>
    <t>책상</t>
    <phoneticPr fontId="1" type="noConversion"/>
  </si>
  <si>
    <t xml:space="preserve">[투유바이조희선] 마르 컴퓨터책상 [기본형] </t>
    <phoneticPr fontId="1" type="noConversion"/>
  </si>
  <si>
    <t>주소: 송파구 동남로 341 레미니스 205동 1301호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</si>
</sst>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7" sqref="B17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54</v>
      </c>
      <c r="B1" s="39" t="s">
        <v>29</v>
      </c>
      <c r="C1" s="46"/>
      <c r="D1" s="47"/>
      <c r="E1" s="47"/>
      <c r="F1" s="48"/>
    </row>
    <row r="2" spans="1:7" ht="22.5" customHeight="1" x14ac:dyDescent="0.3">
      <c r="A2" s="23" t="s">
        <v>55</v>
      </c>
      <c r="B2" s="40"/>
      <c r="C2" s="49"/>
      <c r="D2" s="50"/>
      <c r="E2" s="50"/>
      <c r="F2" s="51"/>
    </row>
    <row r="3" spans="1:7" ht="22.5" customHeight="1" x14ac:dyDescent="0.3">
      <c r="A3" s="23" t="s">
        <v>49</v>
      </c>
      <c r="B3" s="23" t="s">
        <v>50</v>
      </c>
      <c r="C3" s="49"/>
      <c r="D3" s="50"/>
      <c r="E3" s="50"/>
      <c r="F3" s="51"/>
    </row>
    <row r="4" spans="1:7" ht="22.5" customHeight="1" x14ac:dyDescent="0.3">
      <c r="A4" s="26" t="s">
        <v>60</v>
      </c>
      <c r="B4" s="27"/>
      <c r="C4" s="52"/>
      <c r="D4" s="53"/>
      <c r="E4" s="53"/>
      <c r="F4" s="5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8" t="s">
        <v>27</v>
      </c>
      <c r="B7" s="4" t="s">
        <v>40</v>
      </c>
      <c r="C7" s="5" t="s">
        <v>6</v>
      </c>
      <c r="D7" s="12">
        <v>190000</v>
      </c>
      <c r="E7" s="5">
        <v>1</v>
      </c>
      <c r="F7" s="12">
        <f>D7*E7</f>
        <v>190000</v>
      </c>
      <c r="G7" s="3"/>
    </row>
    <row r="8" spans="1:7" ht="24" customHeight="1" x14ac:dyDescent="0.3">
      <c r="A8" s="29"/>
      <c r="B8" s="4" t="s">
        <v>41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 x14ac:dyDescent="0.3">
      <c r="A9" s="29"/>
      <c r="B9" s="4" t="s">
        <v>39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 ht="24" x14ac:dyDescent="0.3">
      <c r="A10" s="29"/>
      <c r="B10" s="4" t="s">
        <v>42</v>
      </c>
      <c r="C10" s="5" t="s">
        <v>9</v>
      </c>
      <c r="D10" s="12">
        <v>168000</v>
      </c>
      <c r="E10" s="5">
        <v>1</v>
      </c>
      <c r="F10" s="12">
        <f t="shared" si="0"/>
        <v>168000</v>
      </c>
      <c r="G10" s="3"/>
    </row>
    <row r="11" spans="1:7" ht="24" customHeight="1" x14ac:dyDescent="0.3">
      <c r="A11" s="29"/>
      <c r="B11" s="4" t="s">
        <v>43</v>
      </c>
      <c r="C11" s="5" t="s">
        <v>10</v>
      </c>
      <c r="D11" s="12">
        <v>70000</v>
      </c>
      <c r="E11" s="5">
        <v>1</v>
      </c>
      <c r="F11" s="12">
        <f t="shared" si="0"/>
        <v>70000</v>
      </c>
      <c r="G11" s="3"/>
    </row>
    <row r="12" spans="1:7" ht="24" x14ac:dyDescent="0.3">
      <c r="A12" s="29"/>
      <c r="B12" s="4" t="s">
        <v>44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29"/>
      <c r="B13" s="4" t="s">
        <v>36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9"/>
      <c r="B14" s="6" t="s">
        <v>45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29"/>
      <c r="B15" s="6" t="s">
        <v>37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29"/>
      <c r="B16" s="6" t="s">
        <v>46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29"/>
      <c r="B17" s="6" t="s">
        <v>59</v>
      </c>
      <c r="C17" s="5" t="s">
        <v>58</v>
      </c>
      <c r="D17" s="12">
        <v>85000</v>
      </c>
      <c r="E17" s="5">
        <v>1</v>
      </c>
      <c r="F17" s="12">
        <f t="shared" si="0"/>
        <v>85000</v>
      </c>
      <c r="G17" s="3"/>
    </row>
    <row r="18" spans="1:7" ht="24" customHeight="1" x14ac:dyDescent="0.3">
      <c r="A18" s="29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29"/>
      <c r="B19" s="8" t="s">
        <v>19</v>
      </c>
      <c r="C19" s="8" t="s">
        <v>17</v>
      </c>
      <c r="D19" s="13">
        <v>58000</v>
      </c>
      <c r="E19" s="8">
        <v>1</v>
      </c>
      <c r="F19" s="13">
        <f t="shared" si="0"/>
        <v>58000</v>
      </c>
      <c r="G19" s="3"/>
    </row>
    <row r="20" spans="1:7" ht="17.25" thickBot="1" x14ac:dyDescent="0.35">
      <c r="A20" s="30"/>
      <c r="B20" s="8" t="s">
        <v>57</v>
      </c>
      <c r="C20" s="8" t="s">
        <v>38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30"/>
      <c r="B21" s="36" t="s">
        <v>18</v>
      </c>
      <c r="C21" s="65">
        <f>SUM(F7:F20)</f>
        <v>907000</v>
      </c>
      <c r="D21" s="65"/>
      <c r="E21" s="16">
        <v>1</v>
      </c>
      <c r="F21" s="66" t="s">
        <v>20</v>
      </c>
      <c r="G21" s="3"/>
    </row>
    <row r="22" spans="1:7" ht="12.75" customHeight="1" thickBot="1" x14ac:dyDescent="0.35">
      <c r="A22" s="30"/>
      <c r="B22" s="37"/>
      <c r="C22" s="65">
        <f>C21*E21</f>
        <v>907000</v>
      </c>
      <c r="D22" s="65"/>
      <c r="E22" s="65"/>
      <c r="F22" s="37"/>
      <c r="G22" s="3"/>
    </row>
    <row r="23" spans="1:7" ht="12.75" customHeight="1" thickBot="1" x14ac:dyDescent="0.35">
      <c r="A23" s="31"/>
      <c r="B23" s="38"/>
      <c r="C23" s="65"/>
      <c r="D23" s="65"/>
      <c r="E23" s="65"/>
      <c r="F23" s="3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2" t="s">
        <v>30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3"/>
      <c r="B26" s="15" t="s">
        <v>56</v>
      </c>
      <c r="C26" s="11" t="s">
        <v>21</v>
      </c>
      <c r="D26" s="12">
        <v>220000</v>
      </c>
      <c r="E26" s="5">
        <v>1</v>
      </c>
      <c r="F26" s="12">
        <f>D26*E26</f>
        <v>220000</v>
      </c>
      <c r="G26" s="3"/>
    </row>
    <row r="27" spans="1:7" ht="24" x14ac:dyDescent="0.3">
      <c r="A27" s="33"/>
      <c r="B27" s="15" t="s">
        <v>51</v>
      </c>
      <c r="C27" s="5" t="s">
        <v>32</v>
      </c>
      <c r="D27" s="12">
        <v>64000</v>
      </c>
      <c r="E27" s="5">
        <v>1</v>
      </c>
      <c r="F27" s="12">
        <f t="shared" ref="F27:F32" si="1">D27*E27</f>
        <v>64000</v>
      </c>
      <c r="G27" s="3"/>
    </row>
    <row r="28" spans="1:7" ht="24" x14ac:dyDescent="0.3">
      <c r="A28" s="33"/>
      <c r="B28" s="15" t="s">
        <v>47</v>
      </c>
      <c r="C28" s="11" t="s">
        <v>52</v>
      </c>
      <c r="D28" s="12">
        <v>22000</v>
      </c>
      <c r="E28" s="5">
        <v>1</v>
      </c>
      <c r="F28" s="12">
        <f t="shared" si="1"/>
        <v>22000</v>
      </c>
      <c r="G28" s="3"/>
    </row>
    <row r="29" spans="1:7" ht="24" x14ac:dyDescent="0.3">
      <c r="A29" s="33"/>
      <c r="B29" s="15" t="s">
        <v>53</v>
      </c>
      <c r="C29" s="11" t="s">
        <v>33</v>
      </c>
      <c r="D29" s="12">
        <v>7000</v>
      </c>
      <c r="E29" s="5">
        <v>1</v>
      </c>
      <c r="F29" s="12">
        <f t="shared" si="1"/>
        <v>7000</v>
      </c>
      <c r="G29" s="3"/>
    </row>
    <row r="30" spans="1:7" ht="24" x14ac:dyDescent="0.3">
      <c r="A30" s="33"/>
      <c r="B30" s="15" t="s">
        <v>48</v>
      </c>
      <c r="C30" s="11" t="s">
        <v>34</v>
      </c>
      <c r="D30" s="12">
        <v>25000</v>
      </c>
      <c r="E30" s="5">
        <v>1</v>
      </c>
      <c r="F30" s="12">
        <f t="shared" si="1"/>
        <v>25000</v>
      </c>
      <c r="G30" s="3"/>
    </row>
    <row r="31" spans="1:7" hidden="1" x14ac:dyDescent="0.3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idden="1" x14ac:dyDescent="0.3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3"/>
      <c r="B33" s="44" t="s">
        <v>22</v>
      </c>
      <c r="C33" s="57">
        <f>SUM(F26:F32)</f>
        <v>338000</v>
      </c>
      <c r="D33" s="57"/>
      <c r="E33" s="58"/>
      <c r="F33" s="55" t="s">
        <v>20</v>
      </c>
      <c r="G33" s="3"/>
    </row>
    <row r="34" spans="1:7" ht="14.25" customHeight="1" thickBot="1" x14ac:dyDescent="0.35">
      <c r="A34" s="33"/>
      <c r="B34" s="45"/>
      <c r="C34" s="67"/>
      <c r="D34" s="67"/>
      <c r="E34" s="68"/>
      <c r="F34" s="56"/>
      <c r="G34" s="3"/>
    </row>
    <row r="35" spans="1:7" ht="17.25" x14ac:dyDescent="0.3">
      <c r="A35" s="34"/>
      <c r="B35" s="41" t="s">
        <v>23</v>
      </c>
      <c r="C35" s="17" t="s">
        <v>23</v>
      </c>
      <c r="D35" s="59">
        <f>SUM(C22,C33)</f>
        <v>1245000</v>
      </c>
      <c r="E35" s="60"/>
      <c r="F35" s="18" t="s">
        <v>20</v>
      </c>
      <c r="G35" s="3"/>
    </row>
    <row r="36" spans="1:7" ht="17.25" x14ac:dyDescent="0.3">
      <c r="A36" s="34"/>
      <c r="B36" s="42"/>
      <c r="C36" s="19" t="s">
        <v>24</v>
      </c>
      <c r="D36" s="57">
        <f>D35*1.1-D35</f>
        <v>124500</v>
      </c>
      <c r="E36" s="58"/>
      <c r="F36" s="20"/>
      <c r="G36" s="3"/>
    </row>
    <row r="37" spans="1:7" ht="13.5" customHeight="1" x14ac:dyDescent="0.3">
      <c r="A37" s="34"/>
      <c r="B37" s="42"/>
      <c r="C37" s="24" t="s">
        <v>31</v>
      </c>
      <c r="D37" s="63"/>
      <c r="E37" s="63"/>
      <c r="F37" s="64"/>
      <c r="G37" s="3"/>
    </row>
    <row r="38" spans="1:7" ht="18" thickBot="1" x14ac:dyDescent="0.35">
      <c r="A38" s="35"/>
      <c r="B38" s="43"/>
      <c r="C38" s="21" t="s">
        <v>25</v>
      </c>
      <c r="D38" s="61">
        <f>SUM(D35:E36)-D37</f>
        <v>1369500</v>
      </c>
      <c r="E38" s="62"/>
      <c r="F38" s="22" t="s">
        <v>28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2019-09-01T10:27:33Z</cp:lastPrinted>
  <dcterms:created xsi:type="dcterms:W3CDTF">2019-03-28T03:58:09Z</dcterms:created>
  <dcterms:modified xsi:type="dcterms:W3CDTF">2019-09-01T10:35:07Z</dcterms:modified>
</cp:coreProperties>
</file>